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中小学" sheetId="1" r:id="rId1"/>
    <sheet name="幼儿" sheetId="2" r:id="rId2"/>
  </sheets>
  <definedNames>
    <definedName name="_xlnm.Print_Area" localSheetId="1">'幼儿'!$A$1:$N$54</definedName>
    <definedName name="_xlnm.Print_Titles" localSheetId="1">'幼儿'!$3:$4</definedName>
  </definedNames>
  <calcPr fullCalcOnLoad="1"/>
</workbook>
</file>

<file path=xl/sharedStrings.xml><?xml version="1.0" encoding="utf-8"?>
<sst xmlns="http://schemas.openxmlformats.org/spreadsheetml/2006/main" count="364" uniqueCount="122">
  <si>
    <r>
      <t>清流县</t>
    </r>
    <r>
      <rPr>
        <b/>
        <sz val="20"/>
        <rFont val="Arial"/>
        <family val="2"/>
      </rPr>
      <t>2020</t>
    </r>
    <r>
      <rPr>
        <b/>
        <sz val="20"/>
        <rFont val="宋体"/>
        <family val="0"/>
      </rPr>
      <t>年教师公开招聘入围体检名单公示                                  （中小学教师）</t>
    </r>
  </si>
  <si>
    <t>招聘岗位</t>
  </si>
  <si>
    <t>姓名</t>
  </si>
  <si>
    <t>性别</t>
  </si>
  <si>
    <t>笔试成绩</t>
  </si>
  <si>
    <t>百分制</t>
  </si>
  <si>
    <r>
      <t>笔试</t>
    </r>
    <r>
      <rPr>
        <b/>
        <sz val="12"/>
        <rFont val="Arial"/>
        <family val="2"/>
      </rPr>
      <t>40%</t>
    </r>
  </si>
  <si>
    <t>面试成绩</t>
  </si>
  <si>
    <t>面试60%</t>
  </si>
  <si>
    <t>总成绩</t>
  </si>
  <si>
    <t>名次</t>
  </si>
  <si>
    <t>备注</t>
  </si>
  <si>
    <t>小学语文（不限专业）</t>
  </si>
  <si>
    <t>陈李秋豪</t>
  </si>
  <si>
    <t>男</t>
  </si>
  <si>
    <t>入围</t>
  </si>
  <si>
    <t>钟夏怡</t>
  </si>
  <si>
    <t>女</t>
  </si>
  <si>
    <r>
      <t>杜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娟</t>
    </r>
  </si>
  <si>
    <r>
      <t>陈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珂</t>
    </r>
  </si>
  <si>
    <t>吴婉贞</t>
  </si>
  <si>
    <t>小学语文（限专业）</t>
  </si>
  <si>
    <t>曾秋莲</t>
  </si>
  <si>
    <t>黄博雅</t>
  </si>
  <si>
    <t>戴凡姝</t>
  </si>
  <si>
    <t>余淑娟</t>
  </si>
  <si>
    <t>林春秀</t>
  </si>
  <si>
    <r>
      <t>李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珊</t>
    </r>
  </si>
  <si>
    <t>小学数学（限专业）</t>
  </si>
  <si>
    <r>
      <t>魏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锋</t>
    </r>
  </si>
  <si>
    <r>
      <t>小学数学</t>
    </r>
    <r>
      <rPr>
        <sz val="12"/>
        <rFont val="Arial"/>
        <family val="2"/>
      </rPr>
      <t>(</t>
    </r>
    <r>
      <rPr>
        <sz val="12"/>
        <rFont val="宋体"/>
        <family val="0"/>
      </rPr>
      <t>不限专业）</t>
    </r>
  </si>
  <si>
    <t>王远昌</t>
  </si>
  <si>
    <t>马华梅</t>
  </si>
  <si>
    <t>伍燕玲</t>
  </si>
  <si>
    <t>刘映华</t>
  </si>
  <si>
    <r>
      <t>罗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萍</t>
    </r>
  </si>
  <si>
    <t>注：罗萍属于“三支一扶”对象，按政策笔试成绩加5分参加面试</t>
  </si>
  <si>
    <t>小学英语教师</t>
  </si>
  <si>
    <t>吴芬芬</t>
  </si>
  <si>
    <t>林叶琼</t>
  </si>
  <si>
    <t>廖茵妮</t>
  </si>
  <si>
    <t>巫美林</t>
  </si>
  <si>
    <t>小学美术教师</t>
  </si>
  <si>
    <t>林诗旖</t>
  </si>
  <si>
    <r>
      <t>张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洁</t>
    </r>
  </si>
  <si>
    <t>小学体育教师</t>
  </si>
  <si>
    <r>
      <t>林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敦</t>
    </r>
  </si>
  <si>
    <t>黄香招</t>
  </si>
  <si>
    <t>赵义文</t>
  </si>
  <si>
    <t>欧阳铃</t>
  </si>
  <si>
    <t>黄敏杰</t>
  </si>
  <si>
    <t>小学信息技术教师</t>
  </si>
  <si>
    <t>邹可婧</t>
  </si>
  <si>
    <t>初中英语教师</t>
  </si>
  <si>
    <t>刘小平</t>
  </si>
  <si>
    <t>高中美术教师</t>
  </si>
  <si>
    <t>雷建春</t>
  </si>
  <si>
    <t>高中体育教师</t>
  </si>
  <si>
    <t>郑荣烽</t>
  </si>
  <si>
    <t>江吴娇</t>
  </si>
  <si>
    <t xml:space="preserve">      1.请入围人员于2020年8月18日8:00前，携带身份证和1张2吋照片，到清流县总医院医技楼前集中体检。体检费用现金支付（约400--600元）；
   2.体检注意事项：8月17日晚8点后，禁止进食，可以喝开水；有特殊情况的，要告知医生。
      3.请参加体检的考生扫描附件2的二维码加入2020年新教师工作群。</t>
  </si>
  <si>
    <r>
      <t>清流县</t>
    </r>
    <r>
      <rPr>
        <b/>
        <sz val="20"/>
        <rFont val="Arial"/>
        <family val="2"/>
      </rPr>
      <t>2020</t>
    </r>
    <r>
      <rPr>
        <b/>
        <sz val="20"/>
        <rFont val="宋体"/>
        <family val="0"/>
      </rPr>
      <t>年教师公开招聘入围体检名单公示                           （幼儿教师）</t>
    </r>
  </si>
  <si>
    <t>笔试占40%</t>
  </si>
  <si>
    <t>面试占60%</t>
  </si>
  <si>
    <t>成绩</t>
  </si>
  <si>
    <t>得分</t>
  </si>
  <si>
    <t>片段100分</t>
  </si>
  <si>
    <t>片段40%</t>
  </si>
  <si>
    <t>技能60分</t>
  </si>
  <si>
    <t>合计</t>
  </si>
  <si>
    <t>幼教教育</t>
  </si>
  <si>
    <t>江  禹</t>
  </si>
  <si>
    <t>雷书琪</t>
  </si>
  <si>
    <t>杨晓婷</t>
  </si>
  <si>
    <t>郑翩翩</t>
  </si>
  <si>
    <t>魏洪花</t>
  </si>
  <si>
    <t>叶倩颖</t>
  </si>
  <si>
    <t>施碧红</t>
  </si>
  <si>
    <t>吴幸幸</t>
  </si>
  <si>
    <t>罗  瑛</t>
  </si>
  <si>
    <t>黄  芳</t>
  </si>
  <si>
    <t>柯顺红</t>
  </si>
  <si>
    <t>张慧芳</t>
  </si>
  <si>
    <t>李照银</t>
  </si>
  <si>
    <t>林  英</t>
  </si>
  <si>
    <t>林美华</t>
  </si>
  <si>
    <t>谢梅英</t>
  </si>
  <si>
    <t>赖惠玲</t>
  </si>
  <si>
    <t>李洁敏</t>
  </si>
  <si>
    <t>邓燕玲</t>
  </si>
  <si>
    <t>刘育梅</t>
  </si>
  <si>
    <t>刘  敏</t>
  </si>
  <si>
    <t>蓝  洁</t>
  </si>
  <si>
    <t>李秀明</t>
  </si>
  <si>
    <t>吴火金</t>
  </si>
  <si>
    <t>熊兰林</t>
  </si>
  <si>
    <t>邱  红</t>
  </si>
  <si>
    <t>罗  兰</t>
  </si>
  <si>
    <t>陈燕萍</t>
  </si>
  <si>
    <t>钟  燕</t>
  </si>
  <si>
    <t>陈良清</t>
  </si>
  <si>
    <t>郑秀容</t>
  </si>
  <si>
    <t>陈晓颖</t>
  </si>
  <si>
    <t>谢  璇</t>
  </si>
  <si>
    <t>林翠文</t>
  </si>
  <si>
    <t>苏秋玲</t>
  </si>
  <si>
    <t>罗秀容</t>
  </si>
  <si>
    <t>钟  琪</t>
  </si>
  <si>
    <t>杨美灵</t>
  </si>
  <si>
    <t>肖  瑶</t>
  </si>
  <si>
    <t>林淑琪</t>
  </si>
  <si>
    <t>江崇帆</t>
  </si>
  <si>
    <t>陈玉清</t>
  </si>
  <si>
    <t>饶  颖</t>
  </si>
  <si>
    <t>陈丽娟</t>
  </si>
  <si>
    <t>赖桃珍</t>
  </si>
  <si>
    <t>曾飞燕</t>
  </si>
  <si>
    <t>陈青花</t>
  </si>
  <si>
    <t>姜小红</t>
  </si>
  <si>
    <t>伍  婷</t>
  </si>
  <si>
    <t>谢莉莉</t>
  </si>
  <si>
    <r>
      <t xml:space="preserve">      1.</t>
    </r>
    <r>
      <rPr>
        <sz val="12"/>
        <rFont val="宋体"/>
        <family val="0"/>
      </rPr>
      <t>请入围人员于</t>
    </r>
    <r>
      <rPr>
        <sz val="12"/>
        <rFont val="Arial"/>
        <family val="2"/>
      </rPr>
      <t>2020</t>
    </r>
    <r>
      <rPr>
        <sz val="12"/>
        <rFont val="宋体"/>
        <family val="0"/>
      </rPr>
      <t>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18</t>
    </r>
    <r>
      <rPr>
        <sz val="12"/>
        <rFont val="宋体"/>
        <family val="0"/>
      </rPr>
      <t>日</t>
    </r>
    <r>
      <rPr>
        <sz val="12"/>
        <rFont val="Arial"/>
        <family val="2"/>
      </rPr>
      <t>8:00</t>
    </r>
    <r>
      <rPr>
        <sz val="12"/>
        <rFont val="宋体"/>
        <family val="0"/>
      </rPr>
      <t>前，携带身份证和1张2吋照片，到清流县总医院医技楼前集中体检。体检费用现金支付（约</t>
    </r>
    <r>
      <rPr>
        <sz val="12"/>
        <rFont val="Arial"/>
        <family val="2"/>
      </rPr>
      <t>400--600</t>
    </r>
    <r>
      <rPr>
        <sz val="12"/>
        <rFont val="宋体"/>
        <family val="0"/>
      </rPr>
      <t xml:space="preserve">元）；
   </t>
    </r>
    <r>
      <rPr>
        <sz val="12"/>
        <rFont val="Arial"/>
        <family val="2"/>
      </rPr>
      <t>2.</t>
    </r>
    <r>
      <rPr>
        <sz val="12"/>
        <rFont val="宋体"/>
        <family val="0"/>
      </rPr>
      <t>体检注意事项：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17</t>
    </r>
    <r>
      <rPr>
        <sz val="12"/>
        <rFont val="宋体"/>
        <family val="0"/>
      </rPr>
      <t>日晚</t>
    </r>
    <r>
      <rPr>
        <sz val="12"/>
        <rFont val="Arial"/>
        <family val="2"/>
      </rPr>
      <t>8</t>
    </r>
    <r>
      <rPr>
        <sz val="12"/>
        <rFont val="宋体"/>
        <family val="0"/>
      </rPr>
      <t>点后，禁止进食，可以喝开水；有特殊情况的，要告知医生。</t>
    </r>
    <r>
      <rPr>
        <sz val="12"/>
        <rFont val="Arial"/>
        <family val="2"/>
      </rPr>
      <t xml:space="preserve">
      3.</t>
    </r>
    <r>
      <rPr>
        <sz val="12"/>
        <rFont val="宋体"/>
        <family val="0"/>
      </rPr>
      <t>请参加体检的考生扫描附件</t>
    </r>
    <r>
      <rPr>
        <sz val="12"/>
        <rFont val="Arial"/>
        <family val="2"/>
      </rPr>
      <t>2</t>
    </r>
    <r>
      <rPr>
        <sz val="12"/>
        <rFont val="宋体"/>
        <family val="0"/>
      </rPr>
      <t>的二维码加入</t>
    </r>
    <r>
      <rPr>
        <sz val="12"/>
        <rFont val="Arial"/>
        <family val="2"/>
      </rPr>
      <t>2020</t>
    </r>
    <r>
      <rPr>
        <sz val="12"/>
        <rFont val="宋体"/>
        <family val="0"/>
      </rPr>
      <t>年新教师工作群。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</si>
</sst>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\(0\)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31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1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177" fontId="8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pane ySplit="3" topLeftCell="A31" activePane="bottomLeft" state="frozen"/>
      <selection pane="bottomLeft" activeCell="A24" sqref="A24:G24"/>
    </sheetView>
  </sheetViews>
  <sheetFormatPr defaultColWidth="9.140625" defaultRowHeight="12.75"/>
  <cols>
    <col min="1" max="1" width="23.57421875" style="0" customWidth="1"/>
    <col min="2" max="2" width="10.57421875" style="28" customWidth="1"/>
    <col min="3" max="3" width="7.421875" style="28" customWidth="1"/>
    <col min="4" max="4" width="10.421875" style="3" customWidth="1"/>
    <col min="5" max="5" width="10.57421875" style="3" customWidth="1"/>
    <col min="6" max="6" width="11.7109375" style="3" customWidth="1"/>
    <col min="7" max="7" width="10.140625" style="0" customWidth="1"/>
    <col min="8" max="8" width="14.421875" style="0" customWidth="1"/>
    <col min="9" max="9" width="14.00390625" style="0" customWidth="1"/>
    <col min="10" max="10" width="10.140625" style="0" customWidth="1"/>
    <col min="11" max="11" width="9.00390625" style="0" customWidth="1"/>
  </cols>
  <sheetData>
    <row r="1" spans="1:11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29"/>
      <c r="B2" s="30"/>
      <c r="C2" s="30"/>
      <c r="D2" s="30"/>
      <c r="E2" s="30"/>
      <c r="F2" s="30"/>
      <c r="G2" s="31">
        <v>44059</v>
      </c>
      <c r="H2" s="32"/>
      <c r="I2" s="32"/>
      <c r="J2" s="32"/>
      <c r="K2" s="32"/>
    </row>
    <row r="3" spans="1:11" ht="27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ht="15">
      <c r="A4" s="33" t="s">
        <v>12</v>
      </c>
      <c r="B4" s="34" t="s">
        <v>13</v>
      </c>
      <c r="C4" s="34" t="s">
        <v>14</v>
      </c>
      <c r="D4" s="35">
        <v>110.4</v>
      </c>
      <c r="E4" s="36">
        <f>D4*2/3</f>
        <v>73.60000000000001</v>
      </c>
      <c r="F4" s="37">
        <f>E4*0.4</f>
        <v>29.440000000000005</v>
      </c>
      <c r="G4" s="38">
        <v>89</v>
      </c>
      <c r="H4" s="38">
        <f>G4*0.6</f>
        <v>53.4</v>
      </c>
      <c r="I4" s="43">
        <f>F4+H4</f>
        <v>82.84</v>
      </c>
      <c r="J4" s="44">
        <v>1</v>
      </c>
      <c r="K4" s="45" t="s">
        <v>15</v>
      </c>
    </row>
    <row r="5" spans="1:11" ht="15">
      <c r="A5" s="33" t="s">
        <v>12</v>
      </c>
      <c r="B5" s="34" t="s">
        <v>16</v>
      </c>
      <c r="C5" s="34" t="s">
        <v>17</v>
      </c>
      <c r="D5" s="35">
        <v>112.4</v>
      </c>
      <c r="E5" s="36">
        <f>D5*2/3</f>
        <v>74.93333333333334</v>
      </c>
      <c r="F5" s="37">
        <f>E5*0.4</f>
        <v>29.973333333333336</v>
      </c>
      <c r="G5" s="38">
        <v>87.2</v>
      </c>
      <c r="H5" s="38">
        <f>G5*0.6</f>
        <v>52.32</v>
      </c>
      <c r="I5" s="43">
        <f>F5+H5</f>
        <v>82.29333333333334</v>
      </c>
      <c r="J5" s="44">
        <v>2</v>
      </c>
      <c r="K5" s="45" t="s">
        <v>15</v>
      </c>
    </row>
    <row r="6" spans="1:11" ht="15">
      <c r="A6" s="33" t="s">
        <v>12</v>
      </c>
      <c r="B6" s="34" t="s">
        <v>18</v>
      </c>
      <c r="C6" s="34" t="s">
        <v>17</v>
      </c>
      <c r="D6" s="35">
        <v>110.7</v>
      </c>
      <c r="E6" s="36">
        <f>D6*2/3</f>
        <v>73.8</v>
      </c>
      <c r="F6" s="37">
        <f>E6*0.4</f>
        <v>29.52</v>
      </c>
      <c r="G6" s="38">
        <v>87</v>
      </c>
      <c r="H6" s="38">
        <f>G6*0.6</f>
        <v>52.199999999999996</v>
      </c>
      <c r="I6" s="43">
        <f>F6+H6</f>
        <v>81.72</v>
      </c>
      <c r="J6" s="44">
        <v>3</v>
      </c>
      <c r="K6" s="45" t="s">
        <v>15</v>
      </c>
    </row>
    <row r="7" spans="1:11" ht="15">
      <c r="A7" s="33" t="s">
        <v>12</v>
      </c>
      <c r="B7" s="34" t="s">
        <v>19</v>
      </c>
      <c r="C7" s="34" t="s">
        <v>17</v>
      </c>
      <c r="D7" s="35">
        <v>91.2</v>
      </c>
      <c r="E7" s="36">
        <f>D7*2/3</f>
        <v>60.800000000000004</v>
      </c>
      <c r="F7" s="37">
        <f>E7*0.4</f>
        <v>24.320000000000004</v>
      </c>
      <c r="G7" s="38">
        <v>93.4</v>
      </c>
      <c r="H7" s="38">
        <f>G7*0.6</f>
        <v>56.04</v>
      </c>
      <c r="I7" s="43">
        <f>F7+H7</f>
        <v>80.36</v>
      </c>
      <c r="J7" s="44">
        <v>4</v>
      </c>
      <c r="K7" s="45" t="s">
        <v>15</v>
      </c>
    </row>
    <row r="8" spans="1:11" ht="15">
      <c r="A8" s="33" t="s">
        <v>12</v>
      </c>
      <c r="B8" s="34" t="s">
        <v>20</v>
      </c>
      <c r="C8" s="34" t="s">
        <v>17</v>
      </c>
      <c r="D8" s="35">
        <v>102.7</v>
      </c>
      <c r="E8" s="36">
        <f>D8*2/3</f>
        <v>68.46666666666667</v>
      </c>
      <c r="F8" s="37">
        <f>E8*0.4</f>
        <v>27.38666666666667</v>
      </c>
      <c r="G8" s="38">
        <v>85.4</v>
      </c>
      <c r="H8" s="38">
        <f>G8*0.6</f>
        <v>51.24</v>
      </c>
      <c r="I8" s="43">
        <f>F8+H8</f>
        <v>78.62666666666667</v>
      </c>
      <c r="J8" s="44">
        <v>5</v>
      </c>
      <c r="K8" s="45" t="s">
        <v>15</v>
      </c>
    </row>
    <row r="9" spans="1:11" ht="9" customHeight="1">
      <c r="A9" s="33"/>
      <c r="B9" s="34"/>
      <c r="C9" s="34"/>
      <c r="D9" s="35"/>
      <c r="E9" s="36"/>
      <c r="F9" s="37"/>
      <c r="G9" s="38"/>
      <c r="H9" s="38"/>
      <c r="I9" s="43"/>
      <c r="J9" s="44"/>
      <c r="K9" s="45"/>
    </row>
    <row r="10" spans="1:11" ht="15">
      <c r="A10" s="33" t="s">
        <v>21</v>
      </c>
      <c r="B10" s="34" t="s">
        <v>22</v>
      </c>
      <c r="C10" s="34" t="s">
        <v>17</v>
      </c>
      <c r="D10" s="35">
        <v>107.2</v>
      </c>
      <c r="E10" s="36">
        <f aca="true" t="shared" si="0" ref="E10:E15">D10*2/3</f>
        <v>71.46666666666667</v>
      </c>
      <c r="F10" s="37">
        <f aca="true" t="shared" si="1" ref="F10:F15">E10*0.4</f>
        <v>28.58666666666667</v>
      </c>
      <c r="G10" s="38">
        <v>84</v>
      </c>
      <c r="H10" s="38">
        <f aca="true" t="shared" si="2" ref="H10:H15">G10*0.6</f>
        <v>50.4</v>
      </c>
      <c r="I10" s="43">
        <f aca="true" t="shared" si="3" ref="I10:I15">F10+H10</f>
        <v>78.98666666666666</v>
      </c>
      <c r="J10" s="46">
        <v>1</v>
      </c>
      <c r="K10" s="45" t="s">
        <v>15</v>
      </c>
    </row>
    <row r="11" spans="1:11" ht="15">
      <c r="A11" s="33" t="s">
        <v>21</v>
      </c>
      <c r="B11" s="34" t="s">
        <v>23</v>
      </c>
      <c r="C11" s="34" t="s">
        <v>17</v>
      </c>
      <c r="D11" s="35">
        <v>96</v>
      </c>
      <c r="E11" s="36">
        <f t="shared" si="0"/>
        <v>64</v>
      </c>
      <c r="F11" s="37">
        <f t="shared" si="1"/>
        <v>25.6</v>
      </c>
      <c r="G11" s="38">
        <v>86.6</v>
      </c>
      <c r="H11" s="38">
        <f t="shared" si="2"/>
        <v>51.959999999999994</v>
      </c>
      <c r="I11" s="43">
        <f t="shared" si="3"/>
        <v>77.56</v>
      </c>
      <c r="J11" s="46">
        <v>2</v>
      </c>
      <c r="K11" s="45" t="s">
        <v>15</v>
      </c>
    </row>
    <row r="12" spans="1:11" ht="15">
      <c r="A12" s="33" t="s">
        <v>21</v>
      </c>
      <c r="B12" s="34" t="s">
        <v>24</v>
      </c>
      <c r="C12" s="34" t="s">
        <v>17</v>
      </c>
      <c r="D12" s="35">
        <v>87.4</v>
      </c>
      <c r="E12" s="36">
        <f t="shared" si="0"/>
        <v>58.26666666666667</v>
      </c>
      <c r="F12" s="37">
        <f t="shared" si="1"/>
        <v>23.306666666666672</v>
      </c>
      <c r="G12" s="38">
        <v>88</v>
      </c>
      <c r="H12" s="38">
        <f t="shared" si="2"/>
        <v>52.8</v>
      </c>
      <c r="I12" s="43">
        <f t="shared" si="3"/>
        <v>76.10666666666667</v>
      </c>
      <c r="J12" s="46">
        <v>3</v>
      </c>
      <c r="K12" s="45" t="s">
        <v>15</v>
      </c>
    </row>
    <row r="13" spans="1:11" ht="15">
      <c r="A13" s="33" t="s">
        <v>21</v>
      </c>
      <c r="B13" s="34" t="s">
        <v>25</v>
      </c>
      <c r="C13" s="34" t="s">
        <v>17</v>
      </c>
      <c r="D13" s="35">
        <v>93.8</v>
      </c>
      <c r="E13" s="36">
        <f t="shared" si="0"/>
        <v>62.53333333333333</v>
      </c>
      <c r="F13" s="37">
        <f t="shared" si="1"/>
        <v>25.013333333333335</v>
      </c>
      <c r="G13" s="38">
        <v>83</v>
      </c>
      <c r="H13" s="38">
        <f t="shared" si="2"/>
        <v>49.8</v>
      </c>
      <c r="I13" s="43">
        <f t="shared" si="3"/>
        <v>74.81333333333333</v>
      </c>
      <c r="J13" s="46">
        <v>4</v>
      </c>
      <c r="K13" s="45" t="s">
        <v>15</v>
      </c>
    </row>
    <row r="14" spans="1:11" ht="15">
      <c r="A14" s="33" t="s">
        <v>21</v>
      </c>
      <c r="B14" s="34" t="s">
        <v>26</v>
      </c>
      <c r="C14" s="34" t="s">
        <v>17</v>
      </c>
      <c r="D14" s="35">
        <v>84</v>
      </c>
      <c r="E14" s="36">
        <f t="shared" si="0"/>
        <v>56</v>
      </c>
      <c r="F14" s="37">
        <f t="shared" si="1"/>
        <v>22.400000000000002</v>
      </c>
      <c r="G14" s="38">
        <v>83</v>
      </c>
      <c r="H14" s="38">
        <f t="shared" si="2"/>
        <v>49.8</v>
      </c>
      <c r="I14" s="43">
        <f t="shared" si="3"/>
        <v>72.2</v>
      </c>
      <c r="J14" s="46">
        <v>5</v>
      </c>
      <c r="K14" s="45" t="s">
        <v>15</v>
      </c>
    </row>
    <row r="15" spans="1:11" ht="15">
      <c r="A15" s="33" t="s">
        <v>21</v>
      </c>
      <c r="B15" s="34" t="s">
        <v>27</v>
      </c>
      <c r="C15" s="34" t="s">
        <v>17</v>
      </c>
      <c r="D15" s="35">
        <v>76.6</v>
      </c>
      <c r="E15" s="36">
        <f t="shared" si="0"/>
        <v>51.06666666666666</v>
      </c>
      <c r="F15" s="37">
        <f t="shared" si="1"/>
        <v>20.426666666666666</v>
      </c>
      <c r="G15" s="38">
        <v>82.8</v>
      </c>
      <c r="H15" s="38">
        <f t="shared" si="2"/>
        <v>49.68</v>
      </c>
      <c r="I15" s="43">
        <f t="shared" si="3"/>
        <v>70.10666666666667</v>
      </c>
      <c r="J15" s="46">
        <v>6</v>
      </c>
      <c r="K15" s="45" t="s">
        <v>15</v>
      </c>
    </row>
    <row r="16" spans="1:11" ht="9" customHeight="1">
      <c r="A16" s="33"/>
      <c r="B16" s="34"/>
      <c r="C16" s="34"/>
      <c r="D16" s="35"/>
      <c r="E16" s="36"/>
      <c r="F16" s="37"/>
      <c r="G16" s="38"/>
      <c r="H16" s="38"/>
      <c r="I16" s="43"/>
      <c r="J16" s="46"/>
      <c r="K16" s="45"/>
    </row>
    <row r="17" spans="1:11" ht="15">
      <c r="A17" s="33" t="s">
        <v>28</v>
      </c>
      <c r="B17" s="34" t="s">
        <v>29</v>
      </c>
      <c r="C17" s="34" t="s">
        <v>14</v>
      </c>
      <c r="D17" s="35">
        <v>99.2</v>
      </c>
      <c r="E17" s="36">
        <f>D17*2/3</f>
        <v>66.13333333333334</v>
      </c>
      <c r="F17" s="37">
        <f>E17*0.4</f>
        <v>26.453333333333337</v>
      </c>
      <c r="G17" s="38">
        <v>76.2</v>
      </c>
      <c r="H17" s="38">
        <f>G17*0.6</f>
        <v>45.72</v>
      </c>
      <c r="I17" s="43">
        <f>F17+H17</f>
        <v>72.17333333333333</v>
      </c>
      <c r="J17" s="38">
        <v>1</v>
      </c>
      <c r="K17" s="45" t="s">
        <v>15</v>
      </c>
    </row>
    <row r="18" spans="1:11" ht="7.5" customHeight="1">
      <c r="A18" s="33"/>
      <c r="B18" s="34"/>
      <c r="C18" s="34"/>
      <c r="D18" s="35"/>
      <c r="E18" s="36"/>
      <c r="F18" s="37"/>
      <c r="G18" s="38"/>
      <c r="H18" s="38"/>
      <c r="I18" s="43"/>
      <c r="J18" s="38"/>
      <c r="K18" s="45"/>
    </row>
    <row r="19" spans="1:11" ht="15">
      <c r="A19" s="33" t="s">
        <v>30</v>
      </c>
      <c r="B19" s="34" t="s">
        <v>31</v>
      </c>
      <c r="C19" s="34" t="s">
        <v>14</v>
      </c>
      <c r="D19" s="35">
        <v>108.5</v>
      </c>
      <c r="E19" s="36">
        <f>D19*2/3</f>
        <v>72.33333333333333</v>
      </c>
      <c r="F19" s="37">
        <f>E19*0.4</f>
        <v>28.933333333333334</v>
      </c>
      <c r="G19" s="38">
        <v>92.8</v>
      </c>
      <c r="H19" s="38">
        <f>G19*0.6</f>
        <v>55.68</v>
      </c>
      <c r="I19" s="43">
        <f>F19+H19</f>
        <v>84.61333333333333</v>
      </c>
      <c r="J19" s="38">
        <v>1</v>
      </c>
      <c r="K19" s="45" t="s">
        <v>15</v>
      </c>
    </row>
    <row r="20" spans="1:11" ht="15">
      <c r="A20" s="33" t="s">
        <v>30</v>
      </c>
      <c r="B20" s="34" t="s">
        <v>32</v>
      </c>
      <c r="C20" s="34" t="s">
        <v>17</v>
      </c>
      <c r="D20" s="35">
        <v>117.1</v>
      </c>
      <c r="E20" s="36">
        <f>D20*2/3</f>
        <v>78.06666666666666</v>
      </c>
      <c r="F20" s="37">
        <f>E20*0.4</f>
        <v>31.226666666666667</v>
      </c>
      <c r="G20" s="38">
        <v>88.6</v>
      </c>
      <c r="H20" s="38">
        <f>G20*0.6</f>
        <v>53.16</v>
      </c>
      <c r="I20" s="43">
        <f>F20+H20</f>
        <v>84.38666666666666</v>
      </c>
      <c r="J20" s="38">
        <v>2</v>
      </c>
      <c r="K20" s="45" t="s">
        <v>15</v>
      </c>
    </row>
    <row r="21" spans="1:11" ht="15">
      <c r="A21" s="33" t="s">
        <v>30</v>
      </c>
      <c r="B21" s="34" t="s">
        <v>33</v>
      </c>
      <c r="C21" s="34" t="s">
        <v>17</v>
      </c>
      <c r="D21" s="35">
        <v>122.4</v>
      </c>
      <c r="E21" s="36">
        <f>D21*2/3</f>
        <v>81.60000000000001</v>
      </c>
      <c r="F21" s="37">
        <f>E21*0.4</f>
        <v>32.64000000000001</v>
      </c>
      <c r="G21" s="38">
        <v>85</v>
      </c>
      <c r="H21" s="38">
        <f>G21*0.6</f>
        <v>51</v>
      </c>
      <c r="I21" s="43">
        <f>F21+H21</f>
        <v>83.64000000000001</v>
      </c>
      <c r="J21" s="38">
        <v>3</v>
      </c>
      <c r="K21" s="45" t="s">
        <v>15</v>
      </c>
    </row>
    <row r="22" spans="1:11" ht="15">
      <c r="A22" s="33" t="s">
        <v>30</v>
      </c>
      <c r="B22" s="34" t="s">
        <v>34</v>
      </c>
      <c r="C22" s="34" t="s">
        <v>17</v>
      </c>
      <c r="D22" s="35">
        <v>119.8</v>
      </c>
      <c r="E22" s="36">
        <f>D22*2/3</f>
        <v>79.86666666666666</v>
      </c>
      <c r="F22" s="37">
        <f>E22*0.4</f>
        <v>31.946666666666665</v>
      </c>
      <c r="G22" s="38">
        <v>80.6</v>
      </c>
      <c r="H22" s="38">
        <f>G22*0.6</f>
        <v>48.35999999999999</v>
      </c>
      <c r="I22" s="43">
        <f>F22+H22</f>
        <v>80.30666666666666</v>
      </c>
      <c r="J22" s="38">
        <v>4</v>
      </c>
      <c r="K22" s="45" t="s">
        <v>15</v>
      </c>
    </row>
    <row r="23" spans="1:11" ht="15">
      <c r="A23" s="33" t="s">
        <v>30</v>
      </c>
      <c r="B23" s="34" t="s">
        <v>35</v>
      </c>
      <c r="C23" s="34" t="s">
        <v>17</v>
      </c>
      <c r="D23" s="35">
        <v>109.7</v>
      </c>
      <c r="E23" s="36">
        <f>D23*2/3</f>
        <v>73.13333333333334</v>
      </c>
      <c r="F23" s="37">
        <f>E23*0.4</f>
        <v>29.253333333333337</v>
      </c>
      <c r="G23" s="38">
        <v>84.6</v>
      </c>
      <c r="H23" s="38">
        <f>G23*0.6</f>
        <v>50.76</v>
      </c>
      <c r="I23" s="43">
        <f>F23+H23</f>
        <v>80.01333333333334</v>
      </c>
      <c r="J23" s="38">
        <v>5</v>
      </c>
      <c r="K23" s="45" t="s">
        <v>15</v>
      </c>
    </row>
    <row r="24" spans="1:11" ht="22.5" customHeight="1">
      <c r="A24" s="39" t="s">
        <v>36</v>
      </c>
      <c r="B24" s="40"/>
      <c r="C24" s="40"/>
      <c r="D24" s="40"/>
      <c r="E24" s="40"/>
      <c r="F24" s="40"/>
      <c r="G24" s="41"/>
      <c r="H24" s="38"/>
      <c r="I24" s="43"/>
      <c r="J24" s="38"/>
      <c r="K24" s="45"/>
    </row>
    <row r="25" spans="1:11" ht="15">
      <c r="A25" s="33" t="s">
        <v>37</v>
      </c>
      <c r="B25" s="34" t="s">
        <v>38</v>
      </c>
      <c r="C25" s="34" t="s">
        <v>17</v>
      </c>
      <c r="D25" s="35">
        <v>98.1</v>
      </c>
      <c r="E25" s="36">
        <f>D25*2/3</f>
        <v>65.39999999999999</v>
      </c>
      <c r="F25" s="37">
        <f>E25*0.4</f>
        <v>26.159999999999997</v>
      </c>
      <c r="G25" s="38">
        <v>83.2</v>
      </c>
      <c r="H25" s="38">
        <f>G25*0.6</f>
        <v>49.92</v>
      </c>
      <c r="I25" s="43">
        <f>F25+H25</f>
        <v>76.08</v>
      </c>
      <c r="J25" s="38">
        <v>1</v>
      </c>
      <c r="K25" s="45" t="s">
        <v>15</v>
      </c>
    </row>
    <row r="26" spans="1:11" ht="15">
      <c r="A26" s="33" t="s">
        <v>37</v>
      </c>
      <c r="B26" s="34" t="s">
        <v>39</v>
      </c>
      <c r="C26" s="34" t="s">
        <v>17</v>
      </c>
      <c r="D26" s="35">
        <v>79.9</v>
      </c>
      <c r="E26" s="36">
        <f>D26*2/3</f>
        <v>53.26666666666667</v>
      </c>
      <c r="F26" s="37">
        <f>E26*0.4</f>
        <v>21.306666666666672</v>
      </c>
      <c r="G26" s="38">
        <v>90</v>
      </c>
      <c r="H26" s="38">
        <f>G26*0.6</f>
        <v>54</v>
      </c>
      <c r="I26" s="43">
        <f>F26+H26</f>
        <v>75.30666666666667</v>
      </c>
      <c r="J26" s="38">
        <v>2</v>
      </c>
      <c r="K26" s="45" t="s">
        <v>15</v>
      </c>
    </row>
    <row r="27" spans="1:11" ht="15">
      <c r="A27" s="33" t="s">
        <v>37</v>
      </c>
      <c r="B27" s="34" t="s">
        <v>40</v>
      </c>
      <c r="C27" s="34" t="s">
        <v>17</v>
      </c>
      <c r="D27" s="35">
        <v>83.5</v>
      </c>
      <c r="E27" s="36">
        <f>D27*2/3</f>
        <v>55.666666666666664</v>
      </c>
      <c r="F27" s="37">
        <f>E27*0.4</f>
        <v>22.266666666666666</v>
      </c>
      <c r="G27" s="38">
        <v>87.8</v>
      </c>
      <c r="H27" s="38">
        <f>G27*0.6</f>
        <v>52.68</v>
      </c>
      <c r="I27" s="43">
        <f>F27+H27</f>
        <v>74.94666666666666</v>
      </c>
      <c r="J27" s="38">
        <v>3</v>
      </c>
      <c r="K27" s="45" t="s">
        <v>15</v>
      </c>
    </row>
    <row r="28" spans="1:11" ht="15">
      <c r="A28" s="33" t="s">
        <v>37</v>
      </c>
      <c r="B28" s="34" t="s">
        <v>41</v>
      </c>
      <c r="C28" s="34" t="s">
        <v>17</v>
      </c>
      <c r="D28" s="35">
        <v>107.5</v>
      </c>
      <c r="E28" s="36">
        <f>D28*2/3</f>
        <v>71.66666666666667</v>
      </c>
      <c r="F28" s="37">
        <f>E28*0.4</f>
        <v>28.66666666666667</v>
      </c>
      <c r="G28" s="38">
        <v>77</v>
      </c>
      <c r="H28" s="38">
        <f>G28*0.6</f>
        <v>46.199999999999996</v>
      </c>
      <c r="I28" s="43">
        <f>F28+H28</f>
        <v>74.86666666666667</v>
      </c>
      <c r="J28" s="38">
        <v>4</v>
      </c>
      <c r="K28" s="45" t="s">
        <v>15</v>
      </c>
    </row>
    <row r="29" spans="1:11" ht="9.75" customHeight="1">
      <c r="A29" s="33"/>
      <c r="B29" s="34"/>
      <c r="C29" s="34"/>
      <c r="D29" s="35"/>
      <c r="E29" s="36"/>
      <c r="F29" s="37"/>
      <c r="G29" s="38"/>
      <c r="H29" s="38"/>
      <c r="I29" s="43"/>
      <c r="J29" s="38"/>
      <c r="K29" s="45"/>
    </row>
    <row r="30" spans="1:11" ht="15">
      <c r="A30" s="33" t="s">
        <v>42</v>
      </c>
      <c r="B30" s="34" t="s">
        <v>43</v>
      </c>
      <c r="C30" s="34" t="s">
        <v>17</v>
      </c>
      <c r="D30" s="35">
        <v>104.9</v>
      </c>
      <c r="E30" s="36">
        <f>D30*2/3</f>
        <v>69.93333333333334</v>
      </c>
      <c r="F30" s="37">
        <f>E30*0.4</f>
        <v>27.973333333333336</v>
      </c>
      <c r="G30" s="38">
        <v>92</v>
      </c>
      <c r="H30" s="38">
        <f>G30*0.6</f>
        <v>55.199999999999996</v>
      </c>
      <c r="I30" s="43">
        <f>F30+H30</f>
        <v>83.17333333333333</v>
      </c>
      <c r="J30" s="38">
        <v>1</v>
      </c>
      <c r="K30" s="45" t="s">
        <v>15</v>
      </c>
    </row>
    <row r="31" spans="1:11" ht="15">
      <c r="A31" s="33" t="s">
        <v>42</v>
      </c>
      <c r="B31" s="34" t="s">
        <v>44</v>
      </c>
      <c r="C31" s="34" t="s">
        <v>17</v>
      </c>
      <c r="D31" s="35">
        <v>104.9</v>
      </c>
      <c r="E31" s="36">
        <f>D31*2/3</f>
        <v>69.93333333333334</v>
      </c>
      <c r="F31" s="37">
        <f>E31*0.4</f>
        <v>27.973333333333336</v>
      </c>
      <c r="G31" s="38">
        <v>91</v>
      </c>
      <c r="H31" s="38">
        <f>G31*0.6</f>
        <v>54.6</v>
      </c>
      <c r="I31" s="43">
        <f>F31+H31</f>
        <v>82.57333333333334</v>
      </c>
      <c r="J31" s="38">
        <v>2</v>
      </c>
      <c r="K31" s="45" t="s">
        <v>15</v>
      </c>
    </row>
    <row r="32" spans="1:11" ht="6.75" customHeight="1">
      <c r="A32" s="33"/>
      <c r="B32" s="34"/>
      <c r="C32" s="34"/>
      <c r="D32" s="35"/>
      <c r="E32" s="36"/>
      <c r="F32" s="37"/>
      <c r="G32" s="38"/>
      <c r="H32" s="38"/>
      <c r="I32" s="43"/>
      <c r="J32" s="38"/>
      <c r="K32" s="45"/>
    </row>
    <row r="33" spans="1:11" ht="15">
      <c r="A33" s="33" t="s">
        <v>45</v>
      </c>
      <c r="B33" s="34" t="s">
        <v>46</v>
      </c>
      <c r="C33" s="34" t="s">
        <v>14</v>
      </c>
      <c r="D33" s="35">
        <v>94.6</v>
      </c>
      <c r="E33" s="36">
        <f>D33*2/3</f>
        <v>63.06666666666666</v>
      </c>
      <c r="F33" s="37">
        <f>E33*0.4</f>
        <v>25.226666666666667</v>
      </c>
      <c r="G33" s="38">
        <v>88.6</v>
      </c>
      <c r="H33" s="38">
        <f>G33*0.6</f>
        <v>53.16</v>
      </c>
      <c r="I33" s="43">
        <f>F33+H33</f>
        <v>78.38666666666666</v>
      </c>
      <c r="J33" s="38">
        <v>1</v>
      </c>
      <c r="K33" s="45" t="s">
        <v>15</v>
      </c>
    </row>
    <row r="34" spans="1:11" ht="15">
      <c r="A34" s="33" t="s">
        <v>45</v>
      </c>
      <c r="B34" s="34" t="s">
        <v>47</v>
      </c>
      <c r="C34" s="34" t="s">
        <v>17</v>
      </c>
      <c r="D34" s="35">
        <v>103.3</v>
      </c>
      <c r="E34" s="36">
        <f>D34*2/3</f>
        <v>68.86666666666666</v>
      </c>
      <c r="F34" s="37">
        <f>E34*0.4</f>
        <v>27.546666666666667</v>
      </c>
      <c r="G34" s="38">
        <v>80.2</v>
      </c>
      <c r="H34" s="38">
        <f>G34*0.6</f>
        <v>48.12</v>
      </c>
      <c r="I34" s="43">
        <f>F34+H34</f>
        <v>75.66666666666666</v>
      </c>
      <c r="J34" s="38">
        <v>2</v>
      </c>
      <c r="K34" s="45" t="s">
        <v>15</v>
      </c>
    </row>
    <row r="35" spans="1:11" ht="15">
      <c r="A35" s="33" t="s">
        <v>45</v>
      </c>
      <c r="B35" s="34" t="s">
        <v>48</v>
      </c>
      <c r="C35" s="34" t="s">
        <v>14</v>
      </c>
      <c r="D35" s="35">
        <v>93.6</v>
      </c>
      <c r="E35" s="36">
        <f>D35*2/3</f>
        <v>62.4</v>
      </c>
      <c r="F35" s="37">
        <f>E35*0.4</f>
        <v>24.96</v>
      </c>
      <c r="G35" s="38">
        <v>82.6</v>
      </c>
      <c r="H35" s="38">
        <f>G35*0.6</f>
        <v>49.559999999999995</v>
      </c>
      <c r="I35" s="43">
        <f>F35+H35</f>
        <v>74.52</v>
      </c>
      <c r="J35" s="38">
        <v>3</v>
      </c>
      <c r="K35" s="45" t="s">
        <v>15</v>
      </c>
    </row>
    <row r="36" spans="1:11" ht="15">
      <c r="A36" s="33" t="s">
        <v>45</v>
      </c>
      <c r="B36" s="34" t="s">
        <v>49</v>
      </c>
      <c r="C36" s="34" t="s">
        <v>17</v>
      </c>
      <c r="D36" s="35">
        <v>80.4</v>
      </c>
      <c r="E36" s="36">
        <f>D36*2/3</f>
        <v>53.6</v>
      </c>
      <c r="F36" s="37">
        <f>E36*0.4</f>
        <v>21.44</v>
      </c>
      <c r="G36" s="38">
        <v>85.3</v>
      </c>
      <c r="H36" s="38">
        <f>G36*0.6</f>
        <v>51.18</v>
      </c>
      <c r="I36" s="43">
        <f>F36+H36</f>
        <v>72.62</v>
      </c>
      <c r="J36" s="38">
        <v>4</v>
      </c>
      <c r="K36" s="45" t="s">
        <v>15</v>
      </c>
    </row>
    <row r="37" spans="1:11" ht="15">
      <c r="A37" s="33" t="s">
        <v>45</v>
      </c>
      <c r="B37" s="34" t="s">
        <v>50</v>
      </c>
      <c r="C37" s="34" t="s">
        <v>14</v>
      </c>
      <c r="D37" s="35">
        <v>77.4</v>
      </c>
      <c r="E37" s="36">
        <f>D37*2/3</f>
        <v>51.6</v>
      </c>
      <c r="F37" s="37">
        <f>E37*0.4</f>
        <v>20.64</v>
      </c>
      <c r="G37" s="38">
        <v>80.5</v>
      </c>
      <c r="H37" s="38">
        <f>G37*0.6</f>
        <v>48.3</v>
      </c>
      <c r="I37" s="43">
        <f>F37+H37</f>
        <v>68.94</v>
      </c>
      <c r="J37" s="38">
        <v>5</v>
      </c>
      <c r="K37" s="45" t="s">
        <v>15</v>
      </c>
    </row>
    <row r="38" spans="1:11" ht="9" customHeight="1">
      <c r="A38" s="33"/>
      <c r="B38" s="34"/>
      <c r="C38" s="34"/>
      <c r="D38" s="35"/>
      <c r="E38" s="36"/>
      <c r="F38" s="37"/>
      <c r="G38" s="38"/>
      <c r="H38" s="38"/>
      <c r="I38" s="43"/>
      <c r="J38" s="38"/>
      <c r="K38" s="45"/>
    </row>
    <row r="39" spans="1:11" ht="15">
      <c r="A39" s="33" t="s">
        <v>51</v>
      </c>
      <c r="B39" s="34" t="s">
        <v>52</v>
      </c>
      <c r="C39" s="34" t="s">
        <v>17</v>
      </c>
      <c r="D39" s="35">
        <v>90.9</v>
      </c>
      <c r="E39" s="36">
        <f>D39*2/3</f>
        <v>60.6</v>
      </c>
      <c r="F39" s="37">
        <f>E39*0.4</f>
        <v>24.240000000000002</v>
      </c>
      <c r="G39" s="38">
        <v>89.4</v>
      </c>
      <c r="H39" s="38">
        <f>G39*0.6</f>
        <v>53.64</v>
      </c>
      <c r="I39" s="43">
        <f>F39+H39</f>
        <v>77.88</v>
      </c>
      <c r="J39" s="38">
        <v>1</v>
      </c>
      <c r="K39" s="45" t="s">
        <v>15</v>
      </c>
    </row>
    <row r="40" spans="1:11" ht="6.75" customHeight="1">
      <c r="A40" s="33"/>
      <c r="B40" s="34"/>
      <c r="C40" s="34"/>
      <c r="D40" s="35"/>
      <c r="E40" s="36"/>
      <c r="F40" s="37"/>
      <c r="G40" s="38"/>
      <c r="H40" s="38"/>
      <c r="I40" s="43"/>
      <c r="J40" s="38"/>
      <c r="K40" s="45"/>
    </row>
    <row r="41" spans="1:11" ht="15">
      <c r="A41" s="33" t="s">
        <v>53</v>
      </c>
      <c r="B41" s="34" t="s">
        <v>54</v>
      </c>
      <c r="C41" s="34" t="s">
        <v>14</v>
      </c>
      <c r="D41" s="35">
        <v>94.7</v>
      </c>
      <c r="E41" s="36">
        <f>D41*2/3</f>
        <v>63.13333333333333</v>
      </c>
      <c r="F41" s="37">
        <f>E41*0.4</f>
        <v>25.253333333333334</v>
      </c>
      <c r="G41" s="38">
        <v>80</v>
      </c>
      <c r="H41" s="38">
        <f>G41*0.6</f>
        <v>48</v>
      </c>
      <c r="I41" s="43">
        <f>F41+H41</f>
        <v>73.25333333333333</v>
      </c>
      <c r="J41" s="38">
        <v>1</v>
      </c>
      <c r="K41" s="45" t="s">
        <v>15</v>
      </c>
    </row>
    <row r="42" spans="1:11" ht="9" customHeight="1">
      <c r="A42" s="33"/>
      <c r="B42" s="34"/>
      <c r="C42" s="34"/>
      <c r="D42" s="35"/>
      <c r="E42" s="36"/>
      <c r="F42" s="37"/>
      <c r="G42" s="38"/>
      <c r="H42" s="38"/>
      <c r="I42" s="43"/>
      <c r="J42" s="38"/>
      <c r="K42" s="45"/>
    </row>
    <row r="43" spans="1:11" ht="15">
      <c r="A43" s="33" t="s">
        <v>55</v>
      </c>
      <c r="B43" s="34" t="s">
        <v>56</v>
      </c>
      <c r="C43" s="34" t="s">
        <v>14</v>
      </c>
      <c r="D43" s="35">
        <v>94</v>
      </c>
      <c r="E43" s="36">
        <f>D43*2/3</f>
        <v>62.666666666666664</v>
      </c>
      <c r="F43" s="37">
        <f>E43*0.4</f>
        <v>25.066666666666666</v>
      </c>
      <c r="G43" s="38">
        <v>91.7</v>
      </c>
      <c r="H43" s="38">
        <f>G43*0.6</f>
        <v>55.02</v>
      </c>
      <c r="I43" s="43">
        <f>F43+H43</f>
        <v>80.08666666666667</v>
      </c>
      <c r="J43" s="38">
        <v>1</v>
      </c>
      <c r="K43" s="45" t="s">
        <v>15</v>
      </c>
    </row>
    <row r="44" spans="1:11" ht="6" customHeight="1">
      <c r="A44" s="33"/>
      <c r="B44" s="34"/>
      <c r="C44" s="34"/>
      <c r="D44" s="35"/>
      <c r="E44" s="36"/>
      <c r="F44" s="37"/>
      <c r="G44" s="38"/>
      <c r="H44" s="38"/>
      <c r="I44" s="43"/>
      <c r="J44" s="38"/>
      <c r="K44" s="45"/>
    </row>
    <row r="45" spans="1:11" ht="15">
      <c r="A45" s="33" t="s">
        <v>57</v>
      </c>
      <c r="B45" s="34" t="s">
        <v>58</v>
      </c>
      <c r="C45" s="34" t="s">
        <v>14</v>
      </c>
      <c r="D45" s="35">
        <v>81.9</v>
      </c>
      <c r="E45" s="36">
        <f>D45*2/3</f>
        <v>54.6</v>
      </c>
      <c r="F45" s="37">
        <f>E45*0.4</f>
        <v>21.840000000000003</v>
      </c>
      <c r="G45" s="38">
        <v>86</v>
      </c>
      <c r="H45" s="38">
        <f>G45*0.6</f>
        <v>51.6</v>
      </c>
      <c r="I45" s="43">
        <f>F45+H45</f>
        <v>73.44</v>
      </c>
      <c r="J45" s="38">
        <v>1</v>
      </c>
      <c r="K45" s="45" t="s">
        <v>15</v>
      </c>
    </row>
    <row r="46" spans="1:11" ht="15">
      <c r="A46" s="33" t="s">
        <v>57</v>
      </c>
      <c r="B46" s="34" t="s">
        <v>59</v>
      </c>
      <c r="C46" s="34" t="s">
        <v>17</v>
      </c>
      <c r="D46" s="35">
        <v>76.7</v>
      </c>
      <c r="E46" s="36">
        <f>D46*2/3</f>
        <v>51.13333333333333</v>
      </c>
      <c r="F46" s="37">
        <f>E46*0.4</f>
        <v>20.453333333333333</v>
      </c>
      <c r="G46" s="38">
        <v>79.9</v>
      </c>
      <c r="H46" s="38">
        <f>G46*0.6</f>
        <v>47.940000000000005</v>
      </c>
      <c r="I46" s="43">
        <f>F46+H46</f>
        <v>68.39333333333335</v>
      </c>
      <c r="J46" s="38">
        <v>2</v>
      </c>
      <c r="K46" s="45" t="s">
        <v>15</v>
      </c>
    </row>
    <row r="47" spans="1:14" ht="72.75" customHeight="1">
      <c r="A47" s="42" t="s">
        <v>60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7"/>
      <c r="M47" s="47"/>
      <c r="N47" s="47"/>
    </row>
  </sheetData>
  <sheetProtection/>
  <mergeCells count="4">
    <mergeCell ref="A1:K1"/>
    <mergeCell ref="G2:K2"/>
    <mergeCell ref="A24:G24"/>
    <mergeCell ref="A47:K4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workbookViewId="0" topLeftCell="A1">
      <pane ySplit="4" topLeftCell="A43" activePane="bottomLeft" state="frozen"/>
      <selection pane="bottomLeft" activeCell="A55" sqref="A55:N55"/>
    </sheetView>
  </sheetViews>
  <sheetFormatPr defaultColWidth="9.140625" defaultRowHeight="12.75"/>
  <cols>
    <col min="1" max="1" width="11.421875" style="0" customWidth="1"/>
    <col min="2" max="2" width="7.140625" style="0" customWidth="1"/>
    <col min="3" max="3" width="7.00390625" style="0" customWidth="1"/>
    <col min="4" max="4" width="7.421875" style="3" customWidth="1"/>
    <col min="5" max="5" width="9.421875" style="3" customWidth="1"/>
    <col min="6" max="6" width="8.00390625" style="3" customWidth="1"/>
    <col min="7" max="7" width="8.421875" style="3" customWidth="1"/>
    <col min="8" max="8" width="8.00390625" style="3" customWidth="1"/>
    <col min="9" max="9" width="7.28125" style="0" customWidth="1"/>
    <col min="10" max="10" width="9.140625" style="0" customWidth="1"/>
    <col min="11" max="11" width="10.28125" style="0" customWidth="1"/>
    <col min="12" max="12" width="14.8515625" style="0" customWidth="1"/>
    <col min="13" max="13" width="11.7109375" style="0" customWidth="1"/>
    <col min="14" max="14" width="11.140625" style="0" customWidth="1"/>
  </cols>
  <sheetData>
    <row r="1" spans="1:14" ht="57.75" customHeight="1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1">
        <v>44059</v>
      </c>
      <c r="M2" s="22"/>
      <c r="N2" s="22"/>
    </row>
    <row r="3" spans="1:14" s="1" customFormat="1" ht="16.5" customHeight="1">
      <c r="A3" s="7" t="s">
        <v>1</v>
      </c>
      <c r="B3" s="7" t="s">
        <v>2</v>
      </c>
      <c r="C3" s="7" t="s">
        <v>3</v>
      </c>
      <c r="D3" s="8" t="s">
        <v>62</v>
      </c>
      <c r="E3" s="9"/>
      <c r="F3" s="9"/>
      <c r="G3" s="10" t="s">
        <v>63</v>
      </c>
      <c r="H3" s="11"/>
      <c r="I3" s="11"/>
      <c r="J3" s="11"/>
      <c r="K3" s="23"/>
      <c r="L3" s="7" t="s">
        <v>9</v>
      </c>
      <c r="M3" s="7" t="s">
        <v>10</v>
      </c>
      <c r="N3" s="7" t="s">
        <v>11</v>
      </c>
    </row>
    <row r="4" spans="1:14" s="2" customFormat="1" ht="48" customHeight="1">
      <c r="A4" s="12"/>
      <c r="B4" s="12"/>
      <c r="C4" s="12"/>
      <c r="D4" s="13" t="s">
        <v>64</v>
      </c>
      <c r="E4" s="13" t="s">
        <v>5</v>
      </c>
      <c r="F4" s="14" t="s">
        <v>65</v>
      </c>
      <c r="G4" s="13" t="s">
        <v>66</v>
      </c>
      <c r="H4" s="14" t="s">
        <v>67</v>
      </c>
      <c r="I4" s="13" t="s">
        <v>68</v>
      </c>
      <c r="J4" s="13" t="s">
        <v>69</v>
      </c>
      <c r="K4" s="24" t="s">
        <v>65</v>
      </c>
      <c r="L4" s="25"/>
      <c r="M4" s="7"/>
      <c r="N4" s="12"/>
    </row>
    <row r="5" spans="1:14" ht="15.75" customHeight="1">
      <c r="A5" s="15" t="s">
        <v>70</v>
      </c>
      <c r="B5" s="15" t="s">
        <v>71</v>
      </c>
      <c r="C5" s="16" t="s">
        <v>17</v>
      </c>
      <c r="D5" s="17">
        <v>112.4</v>
      </c>
      <c r="E5" s="18">
        <f aca="true" t="shared" si="0" ref="E5:E68">D5*2/3</f>
        <v>74.93333333333334</v>
      </c>
      <c r="F5" s="19">
        <f aca="true" t="shared" si="1" ref="F5:F68">E5*0.4</f>
        <v>29.973333333333336</v>
      </c>
      <c r="G5" s="19">
        <v>89.2</v>
      </c>
      <c r="H5" s="19">
        <f aca="true" t="shared" si="2" ref="H5:H68">G5*0.4</f>
        <v>35.68</v>
      </c>
      <c r="I5" s="26">
        <v>52.74</v>
      </c>
      <c r="J5" s="26">
        <f aca="true" t="shared" si="3" ref="J5:J68">H5+I5</f>
        <v>88.42</v>
      </c>
      <c r="K5" s="26">
        <f aca="true" t="shared" si="4" ref="K5:K68">J5*0.6</f>
        <v>53.052</v>
      </c>
      <c r="L5" s="27">
        <v>83.02533333333334</v>
      </c>
      <c r="M5" s="26">
        <v>1</v>
      </c>
      <c r="N5" s="16" t="s">
        <v>15</v>
      </c>
    </row>
    <row r="6" spans="1:14" ht="15.75" customHeight="1">
      <c r="A6" s="15" t="s">
        <v>70</v>
      </c>
      <c r="B6" s="15" t="s">
        <v>72</v>
      </c>
      <c r="C6" s="16" t="s">
        <v>17</v>
      </c>
      <c r="D6" s="17">
        <v>109.8</v>
      </c>
      <c r="E6" s="18">
        <f t="shared" si="0"/>
        <v>73.2</v>
      </c>
      <c r="F6" s="19">
        <f t="shared" si="1"/>
        <v>29.28</v>
      </c>
      <c r="G6" s="19">
        <v>89.8</v>
      </c>
      <c r="H6" s="19">
        <f t="shared" si="2"/>
        <v>35.92</v>
      </c>
      <c r="I6" s="26">
        <v>51.7</v>
      </c>
      <c r="J6" s="26">
        <f t="shared" si="3"/>
        <v>87.62</v>
      </c>
      <c r="K6" s="26">
        <f t="shared" si="4"/>
        <v>52.572</v>
      </c>
      <c r="L6" s="27">
        <v>81.852</v>
      </c>
      <c r="M6" s="26">
        <v>2</v>
      </c>
      <c r="N6" s="16" t="s">
        <v>15</v>
      </c>
    </row>
    <row r="7" spans="1:14" ht="15.75" customHeight="1">
      <c r="A7" s="15" t="s">
        <v>70</v>
      </c>
      <c r="B7" s="15" t="s">
        <v>73</v>
      </c>
      <c r="C7" s="16" t="s">
        <v>17</v>
      </c>
      <c r="D7" s="17">
        <v>120.5</v>
      </c>
      <c r="E7" s="18">
        <f t="shared" si="0"/>
        <v>80.33333333333333</v>
      </c>
      <c r="F7" s="19">
        <f t="shared" si="1"/>
        <v>32.13333333333333</v>
      </c>
      <c r="G7" s="19">
        <v>87</v>
      </c>
      <c r="H7" s="19">
        <f t="shared" si="2"/>
        <v>34.800000000000004</v>
      </c>
      <c r="I7" s="26">
        <v>47.8</v>
      </c>
      <c r="J7" s="26">
        <f t="shared" si="3"/>
        <v>82.6</v>
      </c>
      <c r="K7" s="26">
        <f t="shared" si="4"/>
        <v>49.559999999999995</v>
      </c>
      <c r="L7" s="27">
        <v>81.69333333333333</v>
      </c>
      <c r="M7" s="26">
        <v>3</v>
      </c>
      <c r="N7" s="16" t="s">
        <v>15</v>
      </c>
    </row>
    <row r="8" spans="1:14" ht="15.75" customHeight="1">
      <c r="A8" s="15" t="s">
        <v>70</v>
      </c>
      <c r="B8" s="15" t="s">
        <v>74</v>
      </c>
      <c r="C8" s="16" t="s">
        <v>17</v>
      </c>
      <c r="D8" s="17">
        <v>109.6</v>
      </c>
      <c r="E8" s="18">
        <f t="shared" si="0"/>
        <v>73.06666666666666</v>
      </c>
      <c r="F8" s="19">
        <f t="shared" si="1"/>
        <v>29.226666666666667</v>
      </c>
      <c r="G8" s="19">
        <v>91.6</v>
      </c>
      <c r="H8" s="19">
        <f t="shared" si="2"/>
        <v>36.64</v>
      </c>
      <c r="I8" s="26">
        <v>48.3</v>
      </c>
      <c r="J8" s="26">
        <f t="shared" si="3"/>
        <v>84.94</v>
      </c>
      <c r="K8" s="26">
        <f t="shared" si="4"/>
        <v>50.964</v>
      </c>
      <c r="L8" s="27">
        <v>80.19066666666666</v>
      </c>
      <c r="M8" s="26">
        <v>4</v>
      </c>
      <c r="N8" s="16" t="s">
        <v>15</v>
      </c>
    </row>
    <row r="9" spans="1:14" ht="15.75" customHeight="1">
      <c r="A9" s="15" t="s">
        <v>70</v>
      </c>
      <c r="B9" s="15" t="s">
        <v>75</v>
      </c>
      <c r="C9" s="16" t="s">
        <v>17</v>
      </c>
      <c r="D9" s="17">
        <v>112.9</v>
      </c>
      <c r="E9" s="18">
        <f t="shared" si="0"/>
        <v>75.26666666666667</v>
      </c>
      <c r="F9" s="19">
        <f t="shared" si="1"/>
        <v>30.10666666666667</v>
      </c>
      <c r="G9" s="19">
        <v>89.2</v>
      </c>
      <c r="H9" s="19">
        <f t="shared" si="2"/>
        <v>35.68</v>
      </c>
      <c r="I9" s="26">
        <v>47.34</v>
      </c>
      <c r="J9" s="26">
        <f t="shared" si="3"/>
        <v>83.02000000000001</v>
      </c>
      <c r="K9" s="26">
        <f t="shared" si="4"/>
        <v>49.812000000000005</v>
      </c>
      <c r="L9" s="27">
        <v>79.91866666666667</v>
      </c>
      <c r="M9" s="26">
        <v>5</v>
      </c>
      <c r="N9" s="16" t="s">
        <v>15</v>
      </c>
    </row>
    <row r="10" spans="1:14" ht="15.75" customHeight="1">
      <c r="A10" s="15" t="s">
        <v>70</v>
      </c>
      <c r="B10" s="15" t="s">
        <v>76</v>
      </c>
      <c r="C10" s="16" t="s">
        <v>17</v>
      </c>
      <c r="D10" s="17">
        <v>104.6</v>
      </c>
      <c r="E10" s="18">
        <f t="shared" si="0"/>
        <v>69.73333333333333</v>
      </c>
      <c r="F10" s="19">
        <f t="shared" si="1"/>
        <v>27.893333333333334</v>
      </c>
      <c r="G10" s="19">
        <v>82.8</v>
      </c>
      <c r="H10" s="19">
        <f t="shared" si="2"/>
        <v>33.12</v>
      </c>
      <c r="I10" s="26">
        <v>53.4</v>
      </c>
      <c r="J10" s="26">
        <f t="shared" si="3"/>
        <v>86.52</v>
      </c>
      <c r="K10" s="26">
        <f t="shared" si="4"/>
        <v>51.912</v>
      </c>
      <c r="L10" s="27">
        <v>79.80533333333334</v>
      </c>
      <c r="M10" s="26">
        <v>6</v>
      </c>
      <c r="N10" s="16" t="s">
        <v>15</v>
      </c>
    </row>
    <row r="11" spans="1:14" ht="15.75" customHeight="1">
      <c r="A11" s="15" t="s">
        <v>70</v>
      </c>
      <c r="B11" s="15" t="s">
        <v>77</v>
      </c>
      <c r="C11" s="16" t="s">
        <v>17</v>
      </c>
      <c r="D11" s="17">
        <v>115.4</v>
      </c>
      <c r="E11" s="18">
        <f t="shared" si="0"/>
        <v>76.93333333333334</v>
      </c>
      <c r="F11" s="19">
        <f t="shared" si="1"/>
        <v>30.773333333333337</v>
      </c>
      <c r="G11" s="19">
        <v>78.1</v>
      </c>
      <c r="H11" s="19">
        <f t="shared" si="2"/>
        <v>31.24</v>
      </c>
      <c r="I11" s="26">
        <v>49.3</v>
      </c>
      <c r="J11" s="26">
        <f t="shared" si="3"/>
        <v>80.53999999999999</v>
      </c>
      <c r="K11" s="26">
        <f t="shared" si="4"/>
        <v>48.32399999999999</v>
      </c>
      <c r="L11" s="27">
        <v>79.09733333333332</v>
      </c>
      <c r="M11" s="26">
        <v>7</v>
      </c>
      <c r="N11" s="16" t="s">
        <v>15</v>
      </c>
    </row>
    <row r="12" spans="1:14" ht="15.75" customHeight="1">
      <c r="A12" s="15" t="s">
        <v>70</v>
      </c>
      <c r="B12" s="15" t="s">
        <v>78</v>
      </c>
      <c r="C12" s="16" t="s">
        <v>17</v>
      </c>
      <c r="D12" s="17">
        <v>101.4</v>
      </c>
      <c r="E12" s="18">
        <f t="shared" si="0"/>
        <v>67.60000000000001</v>
      </c>
      <c r="F12" s="19">
        <f t="shared" si="1"/>
        <v>27.040000000000006</v>
      </c>
      <c r="G12" s="19">
        <v>88.6</v>
      </c>
      <c r="H12" s="19">
        <f t="shared" si="2"/>
        <v>35.44</v>
      </c>
      <c r="I12" s="26">
        <v>50.82</v>
      </c>
      <c r="J12" s="26">
        <f t="shared" si="3"/>
        <v>86.25999999999999</v>
      </c>
      <c r="K12" s="26">
        <f t="shared" si="4"/>
        <v>51.75599999999999</v>
      </c>
      <c r="L12" s="27">
        <v>78.79599999999999</v>
      </c>
      <c r="M12" s="26">
        <v>8</v>
      </c>
      <c r="N12" s="16" t="s">
        <v>15</v>
      </c>
    </row>
    <row r="13" spans="1:14" ht="15.75" customHeight="1">
      <c r="A13" s="15" t="s">
        <v>70</v>
      </c>
      <c r="B13" s="15" t="s">
        <v>79</v>
      </c>
      <c r="C13" s="16" t="s">
        <v>17</v>
      </c>
      <c r="D13" s="17">
        <v>105.8</v>
      </c>
      <c r="E13" s="18">
        <f t="shared" si="0"/>
        <v>70.53333333333333</v>
      </c>
      <c r="F13" s="19">
        <f t="shared" si="1"/>
        <v>28.213333333333335</v>
      </c>
      <c r="G13" s="19">
        <v>92.6</v>
      </c>
      <c r="H13" s="19">
        <f t="shared" si="2"/>
        <v>37.04</v>
      </c>
      <c r="I13" s="26">
        <v>46.42</v>
      </c>
      <c r="J13" s="26">
        <f t="shared" si="3"/>
        <v>83.46000000000001</v>
      </c>
      <c r="K13" s="26">
        <f t="shared" si="4"/>
        <v>50.076</v>
      </c>
      <c r="L13" s="27">
        <v>78.28933333333333</v>
      </c>
      <c r="M13" s="26">
        <v>9</v>
      </c>
      <c r="N13" s="16" t="s">
        <v>15</v>
      </c>
    </row>
    <row r="14" spans="1:14" ht="15.75" customHeight="1">
      <c r="A14" s="15" t="s">
        <v>70</v>
      </c>
      <c r="B14" s="15" t="s">
        <v>80</v>
      </c>
      <c r="C14" s="16" t="s">
        <v>17</v>
      </c>
      <c r="D14" s="17">
        <v>123.3</v>
      </c>
      <c r="E14" s="18">
        <f t="shared" si="0"/>
        <v>82.2</v>
      </c>
      <c r="F14" s="19">
        <f t="shared" si="1"/>
        <v>32.88</v>
      </c>
      <c r="G14" s="19">
        <v>81</v>
      </c>
      <c r="H14" s="19">
        <f t="shared" si="2"/>
        <v>32.4</v>
      </c>
      <c r="I14" s="26">
        <v>42.5</v>
      </c>
      <c r="J14" s="26">
        <f t="shared" si="3"/>
        <v>74.9</v>
      </c>
      <c r="K14" s="26">
        <f t="shared" si="4"/>
        <v>44.940000000000005</v>
      </c>
      <c r="L14" s="27">
        <v>77.82000000000001</v>
      </c>
      <c r="M14" s="26">
        <v>10</v>
      </c>
      <c r="N14" s="16" t="s">
        <v>15</v>
      </c>
    </row>
    <row r="15" spans="1:14" ht="15.75" customHeight="1">
      <c r="A15" s="15" t="s">
        <v>70</v>
      </c>
      <c r="B15" s="15" t="s">
        <v>81</v>
      </c>
      <c r="C15" s="16" t="s">
        <v>17</v>
      </c>
      <c r="D15" s="17">
        <v>99</v>
      </c>
      <c r="E15" s="18">
        <f t="shared" si="0"/>
        <v>66</v>
      </c>
      <c r="F15" s="19">
        <f t="shared" si="1"/>
        <v>26.400000000000002</v>
      </c>
      <c r="G15" s="19">
        <v>83.6</v>
      </c>
      <c r="H15" s="19">
        <f t="shared" si="2"/>
        <v>33.44</v>
      </c>
      <c r="I15" s="26">
        <v>51.3</v>
      </c>
      <c r="J15" s="26">
        <f t="shared" si="3"/>
        <v>84.74</v>
      </c>
      <c r="K15" s="26">
        <f t="shared" si="4"/>
        <v>50.843999999999994</v>
      </c>
      <c r="L15" s="27">
        <v>77.244</v>
      </c>
      <c r="M15" s="26">
        <v>11</v>
      </c>
      <c r="N15" s="16" t="s">
        <v>15</v>
      </c>
    </row>
    <row r="16" spans="1:14" ht="15.75" customHeight="1">
      <c r="A16" s="15" t="s">
        <v>70</v>
      </c>
      <c r="B16" s="15" t="s">
        <v>82</v>
      </c>
      <c r="C16" s="16" t="s">
        <v>17</v>
      </c>
      <c r="D16" s="17">
        <v>105.9</v>
      </c>
      <c r="E16" s="18">
        <f t="shared" si="0"/>
        <v>70.60000000000001</v>
      </c>
      <c r="F16" s="19">
        <f t="shared" si="1"/>
        <v>28.240000000000006</v>
      </c>
      <c r="G16" s="19">
        <v>81.4</v>
      </c>
      <c r="H16" s="19">
        <f t="shared" si="2"/>
        <v>32.56</v>
      </c>
      <c r="I16" s="26">
        <v>48.8</v>
      </c>
      <c r="J16" s="26">
        <f t="shared" si="3"/>
        <v>81.36</v>
      </c>
      <c r="K16" s="26">
        <f t="shared" si="4"/>
        <v>48.815999999999995</v>
      </c>
      <c r="L16" s="27">
        <v>77.056</v>
      </c>
      <c r="M16" s="26">
        <v>12</v>
      </c>
      <c r="N16" s="16" t="s">
        <v>15</v>
      </c>
    </row>
    <row r="17" spans="1:14" ht="15.75" customHeight="1">
      <c r="A17" s="15" t="s">
        <v>70</v>
      </c>
      <c r="B17" s="15" t="s">
        <v>83</v>
      </c>
      <c r="C17" s="16" t="s">
        <v>17</v>
      </c>
      <c r="D17" s="17">
        <v>103.7</v>
      </c>
      <c r="E17" s="18">
        <f t="shared" si="0"/>
        <v>69.13333333333334</v>
      </c>
      <c r="F17" s="19">
        <f t="shared" si="1"/>
        <v>27.653333333333336</v>
      </c>
      <c r="G17" s="19">
        <v>83.2</v>
      </c>
      <c r="H17" s="19">
        <f t="shared" si="2"/>
        <v>33.28</v>
      </c>
      <c r="I17" s="26">
        <v>49</v>
      </c>
      <c r="J17" s="26">
        <f t="shared" si="3"/>
        <v>82.28</v>
      </c>
      <c r="K17" s="26">
        <f t="shared" si="4"/>
        <v>49.368</v>
      </c>
      <c r="L17" s="27">
        <v>77.02133333333333</v>
      </c>
      <c r="M17" s="26">
        <v>13</v>
      </c>
      <c r="N17" s="16" t="s">
        <v>15</v>
      </c>
    </row>
    <row r="18" spans="1:14" ht="15.75" customHeight="1">
      <c r="A18" s="15" t="s">
        <v>70</v>
      </c>
      <c r="B18" s="15" t="s">
        <v>84</v>
      </c>
      <c r="C18" s="16" t="s">
        <v>17</v>
      </c>
      <c r="D18" s="17">
        <v>112.8</v>
      </c>
      <c r="E18" s="18">
        <f t="shared" si="0"/>
        <v>75.2</v>
      </c>
      <c r="F18" s="19">
        <f t="shared" si="1"/>
        <v>30.080000000000002</v>
      </c>
      <c r="G18" s="19">
        <v>90.6</v>
      </c>
      <c r="H18" s="19">
        <f t="shared" si="2"/>
        <v>36.24</v>
      </c>
      <c r="I18" s="26">
        <v>41.6</v>
      </c>
      <c r="J18" s="26">
        <f t="shared" si="3"/>
        <v>77.84</v>
      </c>
      <c r="K18" s="26">
        <f t="shared" si="4"/>
        <v>46.704</v>
      </c>
      <c r="L18" s="27">
        <v>76.784</v>
      </c>
      <c r="M18" s="26">
        <v>14</v>
      </c>
      <c r="N18" s="16" t="s">
        <v>15</v>
      </c>
    </row>
    <row r="19" spans="1:14" ht="15.75" customHeight="1">
      <c r="A19" s="15" t="s">
        <v>70</v>
      </c>
      <c r="B19" s="15" t="s">
        <v>85</v>
      </c>
      <c r="C19" s="16" t="s">
        <v>17</v>
      </c>
      <c r="D19" s="17">
        <v>112.5</v>
      </c>
      <c r="E19" s="18">
        <f t="shared" si="0"/>
        <v>75</v>
      </c>
      <c r="F19" s="19">
        <f t="shared" si="1"/>
        <v>30</v>
      </c>
      <c r="G19" s="19">
        <v>78</v>
      </c>
      <c r="H19" s="19">
        <f t="shared" si="2"/>
        <v>31.200000000000003</v>
      </c>
      <c r="I19" s="26">
        <v>45.2</v>
      </c>
      <c r="J19" s="26">
        <f t="shared" si="3"/>
        <v>76.4</v>
      </c>
      <c r="K19" s="26">
        <f t="shared" si="4"/>
        <v>45.84</v>
      </c>
      <c r="L19" s="27">
        <v>75.84</v>
      </c>
      <c r="M19" s="26">
        <v>15</v>
      </c>
      <c r="N19" s="16" t="s">
        <v>15</v>
      </c>
    </row>
    <row r="20" spans="1:14" ht="15.75" customHeight="1">
      <c r="A20" s="15" t="s">
        <v>70</v>
      </c>
      <c r="B20" s="15" t="s">
        <v>86</v>
      </c>
      <c r="C20" s="16" t="s">
        <v>17</v>
      </c>
      <c r="D20" s="17">
        <v>102.8</v>
      </c>
      <c r="E20" s="18">
        <f t="shared" si="0"/>
        <v>68.53333333333333</v>
      </c>
      <c r="F20" s="19">
        <f t="shared" si="1"/>
        <v>27.413333333333334</v>
      </c>
      <c r="G20" s="19">
        <v>86</v>
      </c>
      <c r="H20" s="19">
        <f t="shared" si="2"/>
        <v>34.4</v>
      </c>
      <c r="I20" s="26">
        <v>46.04</v>
      </c>
      <c r="J20" s="26">
        <f t="shared" si="3"/>
        <v>80.44</v>
      </c>
      <c r="K20" s="26">
        <f t="shared" si="4"/>
        <v>48.263999999999996</v>
      </c>
      <c r="L20" s="27">
        <v>75.67733333333334</v>
      </c>
      <c r="M20" s="26">
        <v>16</v>
      </c>
      <c r="N20" s="16" t="s">
        <v>15</v>
      </c>
    </row>
    <row r="21" spans="1:14" ht="15.75" customHeight="1">
      <c r="A21" s="15" t="s">
        <v>70</v>
      </c>
      <c r="B21" s="15" t="s">
        <v>87</v>
      </c>
      <c r="C21" s="16" t="s">
        <v>17</v>
      </c>
      <c r="D21" s="17">
        <v>113</v>
      </c>
      <c r="E21" s="18">
        <f t="shared" si="0"/>
        <v>75.33333333333333</v>
      </c>
      <c r="F21" s="19">
        <f t="shared" si="1"/>
        <v>30.133333333333333</v>
      </c>
      <c r="G21" s="19">
        <v>80.2</v>
      </c>
      <c r="H21" s="19">
        <f t="shared" si="2"/>
        <v>32.080000000000005</v>
      </c>
      <c r="I21" s="26">
        <v>42.14</v>
      </c>
      <c r="J21" s="26">
        <f t="shared" si="3"/>
        <v>74.22</v>
      </c>
      <c r="K21" s="26">
        <f t="shared" si="4"/>
        <v>44.532</v>
      </c>
      <c r="L21" s="27">
        <v>74.66533333333334</v>
      </c>
      <c r="M21" s="26">
        <v>17</v>
      </c>
      <c r="N21" s="16" t="s">
        <v>15</v>
      </c>
    </row>
    <row r="22" spans="1:14" ht="15.75" customHeight="1">
      <c r="A22" s="15" t="s">
        <v>70</v>
      </c>
      <c r="B22" s="15" t="s">
        <v>88</v>
      </c>
      <c r="C22" s="16" t="s">
        <v>17</v>
      </c>
      <c r="D22" s="17">
        <v>83.8</v>
      </c>
      <c r="E22" s="18">
        <f t="shared" si="0"/>
        <v>55.86666666666667</v>
      </c>
      <c r="F22" s="19">
        <f t="shared" si="1"/>
        <v>22.346666666666668</v>
      </c>
      <c r="G22" s="19">
        <v>94.2</v>
      </c>
      <c r="H22" s="19">
        <f t="shared" si="2"/>
        <v>37.68</v>
      </c>
      <c r="I22" s="26">
        <v>49.4</v>
      </c>
      <c r="J22" s="26">
        <f t="shared" si="3"/>
        <v>87.08</v>
      </c>
      <c r="K22" s="26">
        <f t="shared" si="4"/>
        <v>52.248</v>
      </c>
      <c r="L22" s="27">
        <v>74.59466666666667</v>
      </c>
      <c r="M22" s="26">
        <v>18</v>
      </c>
      <c r="N22" s="16" t="s">
        <v>15</v>
      </c>
    </row>
    <row r="23" spans="1:14" ht="15.75" customHeight="1">
      <c r="A23" s="15" t="s">
        <v>70</v>
      </c>
      <c r="B23" s="15" t="s">
        <v>89</v>
      </c>
      <c r="C23" s="16" t="s">
        <v>17</v>
      </c>
      <c r="D23" s="17">
        <v>103</v>
      </c>
      <c r="E23" s="18">
        <f t="shared" si="0"/>
        <v>68.66666666666667</v>
      </c>
      <c r="F23" s="19">
        <f t="shared" si="1"/>
        <v>27.46666666666667</v>
      </c>
      <c r="G23" s="19">
        <v>79.8</v>
      </c>
      <c r="H23" s="19">
        <f t="shared" si="2"/>
        <v>31.92</v>
      </c>
      <c r="I23" s="26">
        <v>45.4</v>
      </c>
      <c r="J23" s="26">
        <f t="shared" si="3"/>
        <v>77.32</v>
      </c>
      <c r="K23" s="26">
        <f t="shared" si="4"/>
        <v>46.391999999999996</v>
      </c>
      <c r="L23" s="27">
        <v>73.85866666666666</v>
      </c>
      <c r="M23" s="26">
        <v>19</v>
      </c>
      <c r="N23" s="16" t="s">
        <v>15</v>
      </c>
    </row>
    <row r="24" spans="1:14" ht="15.75" customHeight="1">
      <c r="A24" s="15" t="s">
        <v>70</v>
      </c>
      <c r="B24" s="15" t="s">
        <v>90</v>
      </c>
      <c r="C24" s="16" t="s">
        <v>17</v>
      </c>
      <c r="D24" s="17">
        <v>97.8</v>
      </c>
      <c r="E24" s="18">
        <f t="shared" si="0"/>
        <v>65.2</v>
      </c>
      <c r="F24" s="19">
        <f t="shared" si="1"/>
        <v>26.080000000000002</v>
      </c>
      <c r="G24" s="19">
        <v>87</v>
      </c>
      <c r="H24" s="19">
        <f t="shared" si="2"/>
        <v>34.800000000000004</v>
      </c>
      <c r="I24" s="26">
        <v>44.7</v>
      </c>
      <c r="J24" s="26">
        <f t="shared" si="3"/>
        <v>79.5</v>
      </c>
      <c r="K24" s="26">
        <f t="shared" si="4"/>
        <v>47.699999999999996</v>
      </c>
      <c r="L24" s="27">
        <v>73.78</v>
      </c>
      <c r="M24" s="26">
        <v>20</v>
      </c>
      <c r="N24" s="16" t="s">
        <v>15</v>
      </c>
    </row>
    <row r="25" spans="1:14" ht="15.75" customHeight="1">
      <c r="A25" s="15" t="s">
        <v>70</v>
      </c>
      <c r="B25" s="15" t="s">
        <v>91</v>
      </c>
      <c r="C25" s="16" t="s">
        <v>17</v>
      </c>
      <c r="D25" s="17">
        <v>110.6</v>
      </c>
      <c r="E25" s="18">
        <f t="shared" si="0"/>
        <v>73.73333333333333</v>
      </c>
      <c r="F25" s="19">
        <f t="shared" si="1"/>
        <v>29.493333333333336</v>
      </c>
      <c r="G25" s="19">
        <v>84</v>
      </c>
      <c r="H25" s="19">
        <f t="shared" si="2"/>
        <v>33.6</v>
      </c>
      <c r="I25" s="26">
        <v>40</v>
      </c>
      <c r="J25" s="26">
        <f t="shared" si="3"/>
        <v>73.6</v>
      </c>
      <c r="K25" s="26">
        <f t="shared" si="4"/>
        <v>44.16</v>
      </c>
      <c r="L25" s="27">
        <v>73.65333333333334</v>
      </c>
      <c r="M25" s="26">
        <v>21</v>
      </c>
      <c r="N25" s="16" t="s">
        <v>15</v>
      </c>
    </row>
    <row r="26" spans="1:14" ht="15.75" customHeight="1">
      <c r="A26" s="15" t="s">
        <v>70</v>
      </c>
      <c r="B26" s="15" t="s">
        <v>92</v>
      </c>
      <c r="C26" s="16" t="s">
        <v>17</v>
      </c>
      <c r="D26" s="17">
        <v>102.5</v>
      </c>
      <c r="E26" s="18">
        <f t="shared" si="0"/>
        <v>68.33333333333333</v>
      </c>
      <c r="F26" s="19">
        <f t="shared" si="1"/>
        <v>27.333333333333332</v>
      </c>
      <c r="G26" s="19">
        <v>83.8</v>
      </c>
      <c r="H26" s="19">
        <f t="shared" si="2"/>
        <v>33.52</v>
      </c>
      <c r="I26" s="26">
        <v>43</v>
      </c>
      <c r="J26" s="26">
        <f t="shared" si="3"/>
        <v>76.52000000000001</v>
      </c>
      <c r="K26" s="26">
        <f t="shared" si="4"/>
        <v>45.912000000000006</v>
      </c>
      <c r="L26" s="27">
        <v>73.24533333333333</v>
      </c>
      <c r="M26" s="26">
        <v>22</v>
      </c>
      <c r="N26" s="16" t="s">
        <v>15</v>
      </c>
    </row>
    <row r="27" spans="1:14" ht="15.75" customHeight="1">
      <c r="A27" s="15" t="s">
        <v>70</v>
      </c>
      <c r="B27" s="15" t="s">
        <v>93</v>
      </c>
      <c r="C27" s="16" t="s">
        <v>17</v>
      </c>
      <c r="D27" s="17">
        <v>97.9</v>
      </c>
      <c r="E27" s="18">
        <f t="shared" si="0"/>
        <v>65.26666666666667</v>
      </c>
      <c r="F27" s="19">
        <f t="shared" si="1"/>
        <v>26.10666666666667</v>
      </c>
      <c r="G27" s="19">
        <v>86.8</v>
      </c>
      <c r="H27" s="19">
        <f t="shared" si="2"/>
        <v>34.72</v>
      </c>
      <c r="I27" s="26">
        <v>43.1</v>
      </c>
      <c r="J27" s="26">
        <f t="shared" si="3"/>
        <v>77.82</v>
      </c>
      <c r="K27" s="26">
        <f t="shared" si="4"/>
        <v>46.69199999999999</v>
      </c>
      <c r="L27" s="27">
        <v>72.79866666666666</v>
      </c>
      <c r="M27" s="26">
        <v>23</v>
      </c>
      <c r="N27" s="16" t="s">
        <v>15</v>
      </c>
    </row>
    <row r="28" spans="1:14" ht="15.75" customHeight="1">
      <c r="A28" s="15" t="s">
        <v>70</v>
      </c>
      <c r="B28" s="15" t="s">
        <v>94</v>
      </c>
      <c r="C28" s="16" t="s">
        <v>17</v>
      </c>
      <c r="D28" s="17">
        <v>93</v>
      </c>
      <c r="E28" s="18">
        <f t="shared" si="0"/>
        <v>62</v>
      </c>
      <c r="F28" s="19">
        <f t="shared" si="1"/>
        <v>24.8</v>
      </c>
      <c r="G28" s="19">
        <v>88.6</v>
      </c>
      <c r="H28" s="19">
        <f t="shared" si="2"/>
        <v>35.44</v>
      </c>
      <c r="I28" s="26">
        <v>44.4</v>
      </c>
      <c r="J28" s="26">
        <f t="shared" si="3"/>
        <v>79.84</v>
      </c>
      <c r="K28" s="26">
        <f t="shared" si="4"/>
        <v>47.904</v>
      </c>
      <c r="L28" s="27">
        <v>72.70400000000001</v>
      </c>
      <c r="M28" s="26">
        <v>24</v>
      </c>
      <c r="N28" s="16" t="s">
        <v>15</v>
      </c>
    </row>
    <row r="29" spans="1:14" ht="15.75" customHeight="1">
      <c r="A29" s="15" t="s">
        <v>70</v>
      </c>
      <c r="B29" s="15" t="s">
        <v>95</v>
      </c>
      <c r="C29" s="16" t="s">
        <v>17</v>
      </c>
      <c r="D29" s="17">
        <v>89.7</v>
      </c>
      <c r="E29" s="18">
        <f t="shared" si="0"/>
        <v>59.800000000000004</v>
      </c>
      <c r="F29" s="19">
        <f t="shared" si="1"/>
        <v>23.92</v>
      </c>
      <c r="G29" s="19">
        <v>87.6</v>
      </c>
      <c r="H29" s="19">
        <f t="shared" si="2"/>
        <v>35.04</v>
      </c>
      <c r="I29" s="26">
        <v>46</v>
      </c>
      <c r="J29" s="26">
        <f t="shared" si="3"/>
        <v>81.03999999999999</v>
      </c>
      <c r="K29" s="26">
        <f t="shared" si="4"/>
        <v>48.623999999999995</v>
      </c>
      <c r="L29" s="27">
        <v>72.544</v>
      </c>
      <c r="M29" s="26">
        <v>25</v>
      </c>
      <c r="N29" s="16" t="s">
        <v>15</v>
      </c>
    </row>
    <row r="30" spans="1:14" ht="15.75" customHeight="1">
      <c r="A30" s="15" t="s">
        <v>70</v>
      </c>
      <c r="B30" s="15" t="s">
        <v>96</v>
      </c>
      <c r="C30" s="16" t="s">
        <v>17</v>
      </c>
      <c r="D30" s="17">
        <v>92.4</v>
      </c>
      <c r="E30" s="18">
        <f t="shared" si="0"/>
        <v>61.6</v>
      </c>
      <c r="F30" s="19">
        <f t="shared" si="1"/>
        <v>24.64</v>
      </c>
      <c r="G30" s="19">
        <v>89.2</v>
      </c>
      <c r="H30" s="19">
        <f t="shared" si="2"/>
        <v>35.68</v>
      </c>
      <c r="I30" s="26">
        <v>44</v>
      </c>
      <c r="J30" s="26">
        <f t="shared" si="3"/>
        <v>79.68</v>
      </c>
      <c r="K30" s="26">
        <f t="shared" si="4"/>
        <v>47.808</v>
      </c>
      <c r="L30" s="27">
        <v>72.44800000000001</v>
      </c>
      <c r="M30" s="26">
        <v>26</v>
      </c>
      <c r="N30" s="16" t="s">
        <v>15</v>
      </c>
    </row>
    <row r="31" spans="1:14" ht="15.75" customHeight="1">
      <c r="A31" s="15" t="s">
        <v>70</v>
      </c>
      <c r="B31" s="15" t="s">
        <v>97</v>
      </c>
      <c r="C31" s="16" t="s">
        <v>17</v>
      </c>
      <c r="D31" s="17">
        <v>93.8</v>
      </c>
      <c r="E31" s="18">
        <f t="shared" si="0"/>
        <v>62.53333333333333</v>
      </c>
      <c r="F31" s="19">
        <f t="shared" si="1"/>
        <v>25.013333333333335</v>
      </c>
      <c r="G31" s="19">
        <v>84.6</v>
      </c>
      <c r="H31" s="19">
        <f t="shared" si="2"/>
        <v>33.839999999999996</v>
      </c>
      <c r="I31" s="26">
        <v>45.16</v>
      </c>
      <c r="J31" s="26">
        <f t="shared" si="3"/>
        <v>79</v>
      </c>
      <c r="K31" s="26">
        <f t="shared" si="4"/>
        <v>47.4</v>
      </c>
      <c r="L31" s="27">
        <v>72.41333333333333</v>
      </c>
      <c r="M31" s="26">
        <v>27</v>
      </c>
      <c r="N31" s="16" t="s">
        <v>15</v>
      </c>
    </row>
    <row r="32" spans="1:14" ht="15.75" customHeight="1">
      <c r="A32" s="15" t="s">
        <v>70</v>
      </c>
      <c r="B32" s="15" t="s">
        <v>98</v>
      </c>
      <c r="C32" s="16" t="s">
        <v>17</v>
      </c>
      <c r="D32" s="17">
        <v>96.4</v>
      </c>
      <c r="E32" s="18">
        <f t="shared" si="0"/>
        <v>64.26666666666667</v>
      </c>
      <c r="F32" s="19">
        <f t="shared" si="1"/>
        <v>25.706666666666667</v>
      </c>
      <c r="G32" s="19">
        <v>81.6</v>
      </c>
      <c r="H32" s="19">
        <f t="shared" si="2"/>
        <v>32.64</v>
      </c>
      <c r="I32" s="26">
        <v>45.2</v>
      </c>
      <c r="J32" s="26">
        <f t="shared" si="3"/>
        <v>77.84</v>
      </c>
      <c r="K32" s="26">
        <f t="shared" si="4"/>
        <v>46.704</v>
      </c>
      <c r="L32" s="27">
        <v>72.41066666666667</v>
      </c>
      <c r="M32" s="26">
        <v>28</v>
      </c>
      <c r="N32" s="16" t="s">
        <v>15</v>
      </c>
    </row>
    <row r="33" spans="1:14" ht="15.75" customHeight="1">
      <c r="A33" s="15" t="s">
        <v>70</v>
      </c>
      <c r="B33" s="15" t="s">
        <v>99</v>
      </c>
      <c r="C33" s="16" t="s">
        <v>17</v>
      </c>
      <c r="D33" s="17">
        <v>98.7</v>
      </c>
      <c r="E33" s="18">
        <f t="shared" si="0"/>
        <v>65.8</v>
      </c>
      <c r="F33" s="19">
        <f t="shared" si="1"/>
        <v>26.32</v>
      </c>
      <c r="G33" s="19">
        <v>71</v>
      </c>
      <c r="H33" s="19">
        <f t="shared" si="2"/>
        <v>28.400000000000002</v>
      </c>
      <c r="I33" s="26">
        <v>48</v>
      </c>
      <c r="J33" s="26">
        <f t="shared" si="3"/>
        <v>76.4</v>
      </c>
      <c r="K33" s="26">
        <f t="shared" si="4"/>
        <v>45.84</v>
      </c>
      <c r="L33" s="27">
        <v>72.16</v>
      </c>
      <c r="M33" s="26">
        <v>29</v>
      </c>
      <c r="N33" s="16" t="s">
        <v>15</v>
      </c>
    </row>
    <row r="34" spans="1:14" ht="15.75" customHeight="1">
      <c r="A34" s="15" t="s">
        <v>70</v>
      </c>
      <c r="B34" s="15" t="s">
        <v>100</v>
      </c>
      <c r="C34" s="16" t="s">
        <v>17</v>
      </c>
      <c r="D34" s="17">
        <v>110.6</v>
      </c>
      <c r="E34" s="18">
        <f t="shared" si="0"/>
        <v>73.73333333333333</v>
      </c>
      <c r="F34" s="19">
        <f t="shared" si="1"/>
        <v>29.493333333333336</v>
      </c>
      <c r="G34" s="19">
        <v>85.2</v>
      </c>
      <c r="H34" s="19">
        <f t="shared" si="2"/>
        <v>34.080000000000005</v>
      </c>
      <c r="I34" s="26">
        <v>37</v>
      </c>
      <c r="J34" s="26">
        <f t="shared" si="3"/>
        <v>71.08000000000001</v>
      </c>
      <c r="K34" s="26">
        <f t="shared" si="4"/>
        <v>42.648</v>
      </c>
      <c r="L34" s="27">
        <v>72.14133333333334</v>
      </c>
      <c r="M34" s="26">
        <v>30</v>
      </c>
      <c r="N34" s="16" t="s">
        <v>15</v>
      </c>
    </row>
    <row r="35" spans="1:14" ht="15.75" customHeight="1">
      <c r="A35" s="15" t="s">
        <v>70</v>
      </c>
      <c r="B35" s="15" t="s">
        <v>101</v>
      </c>
      <c r="C35" s="16" t="s">
        <v>17</v>
      </c>
      <c r="D35" s="17">
        <v>92.1</v>
      </c>
      <c r="E35" s="18">
        <f t="shared" si="0"/>
        <v>61.4</v>
      </c>
      <c r="F35" s="19">
        <f t="shared" si="1"/>
        <v>24.560000000000002</v>
      </c>
      <c r="G35" s="19">
        <v>81.6</v>
      </c>
      <c r="H35" s="19">
        <f t="shared" si="2"/>
        <v>32.64</v>
      </c>
      <c r="I35" s="26">
        <v>46.66</v>
      </c>
      <c r="J35" s="26">
        <f t="shared" si="3"/>
        <v>79.3</v>
      </c>
      <c r="K35" s="26">
        <f t="shared" si="4"/>
        <v>47.58</v>
      </c>
      <c r="L35" s="27">
        <v>72.14</v>
      </c>
      <c r="M35" s="26">
        <v>31</v>
      </c>
      <c r="N35" s="16" t="s">
        <v>15</v>
      </c>
    </row>
    <row r="36" spans="1:14" ht="15.75" customHeight="1">
      <c r="A36" s="15" t="s">
        <v>70</v>
      </c>
      <c r="B36" s="15" t="s">
        <v>102</v>
      </c>
      <c r="C36" s="16" t="s">
        <v>17</v>
      </c>
      <c r="D36" s="17">
        <v>91.9</v>
      </c>
      <c r="E36" s="18">
        <f t="shared" si="0"/>
        <v>61.26666666666667</v>
      </c>
      <c r="F36" s="19">
        <f t="shared" si="1"/>
        <v>24.50666666666667</v>
      </c>
      <c r="G36" s="19">
        <v>79.2</v>
      </c>
      <c r="H36" s="19">
        <f t="shared" si="2"/>
        <v>31.680000000000003</v>
      </c>
      <c r="I36" s="26">
        <v>46.96</v>
      </c>
      <c r="J36" s="26">
        <f t="shared" si="3"/>
        <v>78.64</v>
      </c>
      <c r="K36" s="26">
        <f t="shared" si="4"/>
        <v>47.184</v>
      </c>
      <c r="L36" s="27">
        <v>71.69066666666667</v>
      </c>
      <c r="M36" s="26">
        <v>32</v>
      </c>
      <c r="N36" s="16" t="s">
        <v>15</v>
      </c>
    </row>
    <row r="37" spans="1:14" ht="15.75" customHeight="1">
      <c r="A37" s="15" t="s">
        <v>70</v>
      </c>
      <c r="B37" s="15" t="s">
        <v>103</v>
      </c>
      <c r="C37" s="16" t="s">
        <v>17</v>
      </c>
      <c r="D37" s="17">
        <v>93.5</v>
      </c>
      <c r="E37" s="18">
        <f t="shared" si="0"/>
        <v>62.333333333333336</v>
      </c>
      <c r="F37" s="19">
        <f t="shared" si="1"/>
        <v>24.933333333333337</v>
      </c>
      <c r="G37" s="19">
        <v>86</v>
      </c>
      <c r="H37" s="19">
        <f t="shared" si="2"/>
        <v>34.4</v>
      </c>
      <c r="I37" s="26">
        <v>43.1</v>
      </c>
      <c r="J37" s="26">
        <f t="shared" si="3"/>
        <v>77.5</v>
      </c>
      <c r="K37" s="26">
        <f t="shared" si="4"/>
        <v>46.5</v>
      </c>
      <c r="L37" s="27">
        <v>71.43333333333334</v>
      </c>
      <c r="M37" s="26">
        <v>33</v>
      </c>
      <c r="N37" s="16" t="s">
        <v>15</v>
      </c>
    </row>
    <row r="38" spans="1:14" ht="15.75" customHeight="1">
      <c r="A38" s="15" t="s">
        <v>70</v>
      </c>
      <c r="B38" s="15" t="s">
        <v>104</v>
      </c>
      <c r="C38" s="16" t="s">
        <v>17</v>
      </c>
      <c r="D38" s="17">
        <v>101.3</v>
      </c>
      <c r="E38" s="18">
        <f t="shared" si="0"/>
        <v>67.53333333333333</v>
      </c>
      <c r="F38" s="19">
        <f t="shared" si="1"/>
        <v>27.013333333333335</v>
      </c>
      <c r="G38" s="19">
        <v>73.4</v>
      </c>
      <c r="H38" s="19">
        <f t="shared" si="2"/>
        <v>29.360000000000003</v>
      </c>
      <c r="I38" s="26">
        <v>44.66</v>
      </c>
      <c r="J38" s="26">
        <f t="shared" si="3"/>
        <v>74.02</v>
      </c>
      <c r="K38" s="26">
        <f t="shared" si="4"/>
        <v>44.412</v>
      </c>
      <c r="L38" s="27">
        <v>71.42533333333333</v>
      </c>
      <c r="M38" s="26">
        <v>34</v>
      </c>
      <c r="N38" s="16" t="s">
        <v>15</v>
      </c>
    </row>
    <row r="39" spans="1:14" ht="15.75" customHeight="1">
      <c r="A39" s="15" t="s">
        <v>70</v>
      </c>
      <c r="B39" s="15" t="s">
        <v>105</v>
      </c>
      <c r="C39" s="16" t="s">
        <v>17</v>
      </c>
      <c r="D39" s="17">
        <v>94</v>
      </c>
      <c r="E39" s="18">
        <f t="shared" si="0"/>
        <v>62.666666666666664</v>
      </c>
      <c r="F39" s="19">
        <f t="shared" si="1"/>
        <v>25.066666666666666</v>
      </c>
      <c r="G39" s="19">
        <v>81.4</v>
      </c>
      <c r="H39" s="19">
        <f t="shared" si="2"/>
        <v>32.56</v>
      </c>
      <c r="I39" s="26">
        <v>43.86</v>
      </c>
      <c r="J39" s="26">
        <f t="shared" si="3"/>
        <v>76.42</v>
      </c>
      <c r="K39" s="26">
        <f t="shared" si="4"/>
        <v>45.852</v>
      </c>
      <c r="L39" s="27">
        <v>70.91866666666667</v>
      </c>
      <c r="M39" s="26">
        <v>35</v>
      </c>
      <c r="N39" s="16" t="s">
        <v>15</v>
      </c>
    </row>
    <row r="40" spans="1:14" ht="15.75" customHeight="1">
      <c r="A40" s="15" t="s">
        <v>70</v>
      </c>
      <c r="B40" s="15" t="s">
        <v>106</v>
      </c>
      <c r="C40" s="16" t="s">
        <v>17</v>
      </c>
      <c r="D40" s="17">
        <v>92.8</v>
      </c>
      <c r="E40" s="18">
        <f t="shared" si="0"/>
        <v>61.86666666666667</v>
      </c>
      <c r="F40" s="19">
        <f t="shared" si="1"/>
        <v>24.74666666666667</v>
      </c>
      <c r="G40" s="19">
        <v>78.5</v>
      </c>
      <c r="H40" s="19">
        <f t="shared" si="2"/>
        <v>31.400000000000002</v>
      </c>
      <c r="I40" s="26">
        <v>45.4</v>
      </c>
      <c r="J40" s="26">
        <f t="shared" si="3"/>
        <v>76.8</v>
      </c>
      <c r="K40" s="26">
        <f t="shared" si="4"/>
        <v>46.08</v>
      </c>
      <c r="L40" s="27">
        <v>70.82666666666667</v>
      </c>
      <c r="M40" s="26">
        <v>36</v>
      </c>
      <c r="N40" s="16" t="s">
        <v>15</v>
      </c>
    </row>
    <row r="41" spans="1:14" ht="15.75" customHeight="1">
      <c r="A41" s="15" t="s">
        <v>70</v>
      </c>
      <c r="B41" s="15" t="s">
        <v>107</v>
      </c>
      <c r="C41" s="16" t="s">
        <v>17</v>
      </c>
      <c r="D41" s="17">
        <v>107.6</v>
      </c>
      <c r="E41" s="18">
        <f t="shared" si="0"/>
        <v>71.73333333333333</v>
      </c>
      <c r="F41" s="19">
        <f t="shared" si="1"/>
        <v>28.693333333333335</v>
      </c>
      <c r="G41" s="19">
        <v>88.4</v>
      </c>
      <c r="H41" s="19">
        <f t="shared" si="2"/>
        <v>35.36000000000001</v>
      </c>
      <c r="I41" s="26">
        <v>34.74</v>
      </c>
      <c r="J41" s="26">
        <f t="shared" si="3"/>
        <v>70.10000000000001</v>
      </c>
      <c r="K41" s="26">
        <f t="shared" si="4"/>
        <v>42.06</v>
      </c>
      <c r="L41" s="27">
        <v>70.75333333333333</v>
      </c>
      <c r="M41" s="26">
        <v>37</v>
      </c>
      <c r="N41" s="16" t="s">
        <v>15</v>
      </c>
    </row>
    <row r="42" spans="1:14" ht="15.75" customHeight="1">
      <c r="A42" s="15" t="s">
        <v>70</v>
      </c>
      <c r="B42" s="15" t="s">
        <v>108</v>
      </c>
      <c r="C42" s="16" t="s">
        <v>17</v>
      </c>
      <c r="D42" s="17">
        <v>99.4</v>
      </c>
      <c r="E42" s="18">
        <f t="shared" si="0"/>
        <v>66.26666666666667</v>
      </c>
      <c r="F42" s="19">
        <f t="shared" si="1"/>
        <v>26.506666666666668</v>
      </c>
      <c r="G42" s="19">
        <v>70.4</v>
      </c>
      <c r="H42" s="19">
        <f t="shared" si="2"/>
        <v>28.160000000000004</v>
      </c>
      <c r="I42" s="26">
        <v>45.4</v>
      </c>
      <c r="J42" s="26">
        <f t="shared" si="3"/>
        <v>73.56</v>
      </c>
      <c r="K42" s="26">
        <f t="shared" si="4"/>
        <v>44.136</v>
      </c>
      <c r="L42" s="27">
        <v>70.64266666666667</v>
      </c>
      <c r="M42" s="26">
        <v>38</v>
      </c>
      <c r="N42" s="16" t="s">
        <v>15</v>
      </c>
    </row>
    <row r="43" spans="1:14" ht="15.75" customHeight="1">
      <c r="A43" s="15" t="s">
        <v>70</v>
      </c>
      <c r="B43" s="15" t="s">
        <v>109</v>
      </c>
      <c r="C43" s="16" t="s">
        <v>17</v>
      </c>
      <c r="D43" s="17">
        <v>95.9</v>
      </c>
      <c r="E43" s="18">
        <f t="shared" si="0"/>
        <v>63.93333333333334</v>
      </c>
      <c r="F43" s="19">
        <f t="shared" si="1"/>
        <v>25.573333333333338</v>
      </c>
      <c r="G43" s="19">
        <v>87.4</v>
      </c>
      <c r="H43" s="19">
        <f t="shared" si="2"/>
        <v>34.96</v>
      </c>
      <c r="I43" s="26">
        <v>40.14</v>
      </c>
      <c r="J43" s="26">
        <f t="shared" si="3"/>
        <v>75.1</v>
      </c>
      <c r="K43" s="26">
        <f t="shared" si="4"/>
        <v>45.059999999999995</v>
      </c>
      <c r="L43" s="27">
        <v>70.63333333333333</v>
      </c>
      <c r="M43" s="26">
        <v>39</v>
      </c>
      <c r="N43" s="16" t="s">
        <v>15</v>
      </c>
    </row>
    <row r="44" spans="1:14" ht="15.75" customHeight="1">
      <c r="A44" s="15" t="s">
        <v>70</v>
      </c>
      <c r="B44" s="15" t="s">
        <v>110</v>
      </c>
      <c r="C44" s="16" t="s">
        <v>17</v>
      </c>
      <c r="D44" s="17">
        <v>99.7</v>
      </c>
      <c r="E44" s="18">
        <f t="shared" si="0"/>
        <v>66.46666666666667</v>
      </c>
      <c r="F44" s="19">
        <f t="shared" si="1"/>
        <v>26.58666666666667</v>
      </c>
      <c r="G44" s="19">
        <v>78.4</v>
      </c>
      <c r="H44" s="19">
        <f t="shared" si="2"/>
        <v>31.360000000000003</v>
      </c>
      <c r="I44" s="26">
        <v>41</v>
      </c>
      <c r="J44" s="26">
        <f t="shared" si="3"/>
        <v>72.36</v>
      </c>
      <c r="K44" s="26">
        <f t="shared" si="4"/>
        <v>43.416</v>
      </c>
      <c r="L44" s="27">
        <v>70.00266666666667</v>
      </c>
      <c r="M44" s="26">
        <v>40</v>
      </c>
      <c r="N44" s="16" t="s">
        <v>15</v>
      </c>
    </row>
    <row r="45" spans="1:14" ht="15.75" customHeight="1">
      <c r="A45" s="15" t="s">
        <v>70</v>
      </c>
      <c r="B45" s="15" t="s">
        <v>111</v>
      </c>
      <c r="C45" s="16" t="s">
        <v>17</v>
      </c>
      <c r="D45" s="17">
        <v>103.2</v>
      </c>
      <c r="E45" s="18">
        <f t="shared" si="0"/>
        <v>68.8</v>
      </c>
      <c r="F45" s="19">
        <f t="shared" si="1"/>
        <v>27.52</v>
      </c>
      <c r="G45" s="19">
        <v>75.4</v>
      </c>
      <c r="H45" s="19">
        <f t="shared" si="2"/>
        <v>30.160000000000004</v>
      </c>
      <c r="I45" s="26">
        <v>40.6</v>
      </c>
      <c r="J45" s="26">
        <f t="shared" si="3"/>
        <v>70.76</v>
      </c>
      <c r="K45" s="26">
        <f t="shared" si="4"/>
        <v>42.456</v>
      </c>
      <c r="L45" s="27">
        <v>69.976</v>
      </c>
      <c r="M45" s="26">
        <v>41</v>
      </c>
      <c r="N45" s="16" t="s">
        <v>15</v>
      </c>
    </row>
    <row r="46" spans="1:14" ht="15.75" customHeight="1">
      <c r="A46" s="15" t="s">
        <v>70</v>
      </c>
      <c r="B46" s="15" t="s">
        <v>112</v>
      </c>
      <c r="C46" s="16" t="s">
        <v>17</v>
      </c>
      <c r="D46" s="17">
        <v>110.5</v>
      </c>
      <c r="E46" s="18">
        <f t="shared" si="0"/>
        <v>73.66666666666667</v>
      </c>
      <c r="F46" s="19">
        <f t="shared" si="1"/>
        <v>29.46666666666667</v>
      </c>
      <c r="G46" s="19">
        <v>73.6</v>
      </c>
      <c r="H46" s="19">
        <f t="shared" si="2"/>
        <v>29.439999999999998</v>
      </c>
      <c r="I46" s="26">
        <v>37.96</v>
      </c>
      <c r="J46" s="26">
        <f t="shared" si="3"/>
        <v>67.4</v>
      </c>
      <c r="K46" s="26">
        <f t="shared" si="4"/>
        <v>40.440000000000005</v>
      </c>
      <c r="L46" s="27">
        <v>69.90666666666667</v>
      </c>
      <c r="M46" s="26">
        <v>42</v>
      </c>
      <c r="N46" s="16" t="s">
        <v>15</v>
      </c>
    </row>
    <row r="47" spans="1:14" ht="15.75" customHeight="1">
      <c r="A47" s="15" t="s">
        <v>70</v>
      </c>
      <c r="B47" s="15" t="s">
        <v>113</v>
      </c>
      <c r="C47" s="16" t="s">
        <v>17</v>
      </c>
      <c r="D47" s="17">
        <v>91</v>
      </c>
      <c r="E47" s="18">
        <f t="shared" si="0"/>
        <v>60.666666666666664</v>
      </c>
      <c r="F47" s="19">
        <f t="shared" si="1"/>
        <v>24.266666666666666</v>
      </c>
      <c r="G47" s="19">
        <v>81.8</v>
      </c>
      <c r="H47" s="19">
        <f t="shared" si="2"/>
        <v>32.72</v>
      </c>
      <c r="I47" s="26">
        <v>43.06</v>
      </c>
      <c r="J47" s="26">
        <f t="shared" si="3"/>
        <v>75.78</v>
      </c>
      <c r="K47" s="26">
        <f t="shared" si="4"/>
        <v>45.467999999999996</v>
      </c>
      <c r="L47" s="27">
        <v>69.73466666666667</v>
      </c>
      <c r="M47" s="26">
        <v>43</v>
      </c>
      <c r="N47" s="16" t="s">
        <v>15</v>
      </c>
    </row>
    <row r="48" spans="1:14" ht="15.75" customHeight="1">
      <c r="A48" s="15" t="s">
        <v>70</v>
      </c>
      <c r="B48" s="15" t="s">
        <v>114</v>
      </c>
      <c r="C48" s="16" t="s">
        <v>17</v>
      </c>
      <c r="D48" s="17">
        <v>100.1</v>
      </c>
      <c r="E48" s="18">
        <f t="shared" si="0"/>
        <v>66.73333333333333</v>
      </c>
      <c r="F48" s="19">
        <f t="shared" si="1"/>
        <v>26.693333333333335</v>
      </c>
      <c r="G48" s="19">
        <v>66.4</v>
      </c>
      <c r="H48" s="19">
        <f t="shared" si="2"/>
        <v>26.560000000000002</v>
      </c>
      <c r="I48" s="26">
        <v>45</v>
      </c>
      <c r="J48" s="26">
        <f t="shared" si="3"/>
        <v>71.56</v>
      </c>
      <c r="K48" s="26">
        <f t="shared" si="4"/>
        <v>42.936</v>
      </c>
      <c r="L48" s="27">
        <v>69.62933333333334</v>
      </c>
      <c r="M48" s="26">
        <v>44</v>
      </c>
      <c r="N48" s="16" t="s">
        <v>15</v>
      </c>
    </row>
    <row r="49" spans="1:14" ht="15.75" customHeight="1">
      <c r="A49" s="15" t="s">
        <v>70</v>
      </c>
      <c r="B49" s="15" t="s">
        <v>115</v>
      </c>
      <c r="C49" s="16" t="s">
        <v>17</v>
      </c>
      <c r="D49" s="17">
        <v>99.4</v>
      </c>
      <c r="E49" s="18">
        <f t="shared" si="0"/>
        <v>66.26666666666667</v>
      </c>
      <c r="F49" s="19">
        <f t="shared" si="1"/>
        <v>26.506666666666668</v>
      </c>
      <c r="G49" s="19">
        <v>80.4</v>
      </c>
      <c r="H49" s="19">
        <f t="shared" si="2"/>
        <v>32.160000000000004</v>
      </c>
      <c r="I49" s="26">
        <v>39.5</v>
      </c>
      <c r="J49" s="26">
        <f t="shared" si="3"/>
        <v>71.66</v>
      </c>
      <c r="K49" s="26">
        <f t="shared" si="4"/>
        <v>42.995999999999995</v>
      </c>
      <c r="L49" s="27">
        <v>69.50266666666667</v>
      </c>
      <c r="M49" s="26">
        <v>45</v>
      </c>
      <c r="N49" s="16" t="s">
        <v>15</v>
      </c>
    </row>
    <row r="50" spans="1:14" ht="15.75" customHeight="1">
      <c r="A50" s="15" t="s">
        <v>70</v>
      </c>
      <c r="B50" s="15" t="s">
        <v>116</v>
      </c>
      <c r="C50" s="16" t="s">
        <v>17</v>
      </c>
      <c r="D50" s="17">
        <v>97.5</v>
      </c>
      <c r="E50" s="18">
        <f t="shared" si="0"/>
        <v>65</v>
      </c>
      <c r="F50" s="19">
        <f t="shared" si="1"/>
        <v>26</v>
      </c>
      <c r="G50" s="19">
        <v>82.8</v>
      </c>
      <c r="H50" s="19">
        <f t="shared" si="2"/>
        <v>33.12</v>
      </c>
      <c r="I50" s="26">
        <v>39.36</v>
      </c>
      <c r="J50" s="26">
        <f t="shared" si="3"/>
        <v>72.47999999999999</v>
      </c>
      <c r="K50" s="26">
        <f t="shared" si="4"/>
        <v>43.48799999999999</v>
      </c>
      <c r="L50" s="27">
        <v>69.488</v>
      </c>
      <c r="M50" s="26">
        <v>46</v>
      </c>
      <c r="N50" s="16" t="s">
        <v>15</v>
      </c>
    </row>
    <row r="51" spans="1:14" ht="15.75" customHeight="1">
      <c r="A51" s="15" t="s">
        <v>70</v>
      </c>
      <c r="B51" s="15" t="s">
        <v>117</v>
      </c>
      <c r="C51" s="16" t="s">
        <v>17</v>
      </c>
      <c r="D51" s="17">
        <v>103.7</v>
      </c>
      <c r="E51" s="18">
        <f t="shared" si="0"/>
        <v>69.13333333333334</v>
      </c>
      <c r="F51" s="19">
        <f t="shared" si="1"/>
        <v>27.653333333333336</v>
      </c>
      <c r="G51" s="19">
        <v>81</v>
      </c>
      <c r="H51" s="19">
        <f t="shared" si="2"/>
        <v>32.4</v>
      </c>
      <c r="I51" s="26">
        <v>37.2</v>
      </c>
      <c r="J51" s="26">
        <f t="shared" si="3"/>
        <v>69.6</v>
      </c>
      <c r="K51" s="26">
        <f t="shared" si="4"/>
        <v>41.76</v>
      </c>
      <c r="L51" s="27">
        <v>69.41333333333333</v>
      </c>
      <c r="M51" s="26">
        <v>47</v>
      </c>
      <c r="N51" s="16" t="s">
        <v>15</v>
      </c>
    </row>
    <row r="52" spans="1:14" ht="15.75" customHeight="1">
      <c r="A52" s="15" t="s">
        <v>70</v>
      </c>
      <c r="B52" s="15" t="s">
        <v>118</v>
      </c>
      <c r="C52" s="16" t="s">
        <v>17</v>
      </c>
      <c r="D52" s="17">
        <v>102.3</v>
      </c>
      <c r="E52" s="18">
        <f t="shared" si="0"/>
        <v>68.2</v>
      </c>
      <c r="F52" s="19">
        <f t="shared" si="1"/>
        <v>27.28</v>
      </c>
      <c r="G52" s="19">
        <v>73.6</v>
      </c>
      <c r="H52" s="19">
        <f t="shared" si="2"/>
        <v>29.439999999999998</v>
      </c>
      <c r="I52" s="26">
        <v>40.3</v>
      </c>
      <c r="J52" s="26">
        <f t="shared" si="3"/>
        <v>69.74</v>
      </c>
      <c r="K52" s="26">
        <f t="shared" si="4"/>
        <v>41.843999999999994</v>
      </c>
      <c r="L52" s="27">
        <v>69.124</v>
      </c>
      <c r="M52" s="26">
        <v>48</v>
      </c>
      <c r="N52" s="16" t="s">
        <v>15</v>
      </c>
    </row>
    <row r="53" spans="1:14" ht="15.75" customHeight="1">
      <c r="A53" s="15" t="s">
        <v>70</v>
      </c>
      <c r="B53" s="15" t="s">
        <v>119</v>
      </c>
      <c r="C53" s="16" t="s">
        <v>17</v>
      </c>
      <c r="D53" s="17">
        <v>96.2</v>
      </c>
      <c r="E53" s="18">
        <f t="shared" si="0"/>
        <v>64.13333333333334</v>
      </c>
      <c r="F53" s="19">
        <f t="shared" si="1"/>
        <v>25.653333333333336</v>
      </c>
      <c r="G53" s="19">
        <v>72.8</v>
      </c>
      <c r="H53" s="19">
        <f t="shared" si="2"/>
        <v>29.12</v>
      </c>
      <c r="I53" s="26">
        <v>43.26</v>
      </c>
      <c r="J53" s="26">
        <f t="shared" si="3"/>
        <v>72.38</v>
      </c>
      <c r="K53" s="26">
        <f t="shared" si="4"/>
        <v>43.428</v>
      </c>
      <c r="L53" s="27">
        <v>69.08133333333333</v>
      </c>
      <c r="M53" s="26">
        <v>49</v>
      </c>
      <c r="N53" s="16" t="s">
        <v>15</v>
      </c>
    </row>
    <row r="54" spans="1:14" ht="15.75" customHeight="1">
      <c r="A54" s="15" t="s">
        <v>70</v>
      </c>
      <c r="B54" s="15" t="s">
        <v>120</v>
      </c>
      <c r="C54" s="16" t="s">
        <v>17</v>
      </c>
      <c r="D54" s="17">
        <v>99.5</v>
      </c>
      <c r="E54" s="18">
        <f t="shared" si="0"/>
        <v>66.33333333333333</v>
      </c>
      <c r="F54" s="19">
        <f t="shared" si="1"/>
        <v>26.53333333333333</v>
      </c>
      <c r="G54" s="19">
        <v>86.6</v>
      </c>
      <c r="H54" s="19">
        <f t="shared" si="2"/>
        <v>34.64</v>
      </c>
      <c r="I54" s="26">
        <v>36.2</v>
      </c>
      <c r="J54" s="26">
        <f t="shared" si="3"/>
        <v>70.84</v>
      </c>
      <c r="K54" s="26">
        <f t="shared" si="4"/>
        <v>42.504</v>
      </c>
      <c r="L54" s="27">
        <v>69.03733333333332</v>
      </c>
      <c r="M54" s="26">
        <v>50</v>
      </c>
      <c r="N54" s="16" t="s">
        <v>15</v>
      </c>
    </row>
    <row r="55" spans="1:14" ht="69" customHeight="1">
      <c r="A55" s="20" t="s">
        <v>121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sheetProtection/>
  <mergeCells count="11">
    <mergeCell ref="A1:N1"/>
    <mergeCell ref="L2:N2"/>
    <mergeCell ref="D3:F3"/>
    <mergeCell ref="G3:K3"/>
    <mergeCell ref="A55:N55"/>
    <mergeCell ref="A3:A4"/>
    <mergeCell ref="B3:B4"/>
    <mergeCell ref="C3:C4"/>
    <mergeCell ref="L3:L4"/>
    <mergeCell ref="M3:M4"/>
    <mergeCell ref="N3:N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2020-08-14T08:41:16Z</dcterms:created>
  <dcterms:modified xsi:type="dcterms:W3CDTF">2020-08-17T00:53:20Z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